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พ.ร.บ.ที่ดินเเละสิ่งปลูกสร้าง\รายชื่อผู้ชำระภาษี ปี พ.ศ. 2564\"/>
    </mc:Choice>
  </mc:AlternateContent>
  <bookViews>
    <workbookView xWindow="480" yWindow="1050" windowWidth="18195" windowHeight="6270" activeTab="2"/>
  </bookViews>
  <sheets>
    <sheet name="แผนภูมิ1" sheetId="4" r:id="rId1"/>
    <sheet name="แผนภูมิ2" sheetId="5" r:id="rId2"/>
    <sheet name="Sheet1" sheetId="1" r:id="rId3"/>
    <sheet name="Sheet2" sheetId="2" r:id="rId4"/>
    <sheet name="Sheet3" sheetId="3" r:id="rId5"/>
  </sheets>
  <calcPr calcId="152511"/>
</workbook>
</file>

<file path=xl/calcChain.xml><?xml version="1.0" encoding="utf-8"?>
<calcChain xmlns="http://schemas.openxmlformats.org/spreadsheetml/2006/main">
  <c r="M545" i="1" l="1"/>
  <c r="O545" i="1" s="1"/>
  <c r="P545" i="1" s="1"/>
  <c r="M544" i="1"/>
  <c r="O544" i="1" s="1"/>
  <c r="P544" i="1" s="1"/>
  <c r="M543" i="1"/>
  <c r="O543" i="1" s="1"/>
  <c r="P543" i="1" s="1"/>
  <c r="O546" i="1" l="1"/>
  <c r="P546" i="1" s="1"/>
  <c r="Q546" i="1" s="1"/>
  <c r="Q545" i="1"/>
  <c r="R545" i="1" s="1"/>
  <c r="Q544" i="1"/>
  <c r="R544" i="1" s="1"/>
  <c r="Q543" i="1"/>
  <c r="R543" i="1" s="1"/>
  <c r="M485" i="1"/>
  <c r="O485" i="1" s="1"/>
  <c r="P485" i="1" s="1"/>
  <c r="R546" i="1" l="1"/>
  <c r="Q485" i="1"/>
  <c r="R485" i="1" s="1"/>
  <c r="M235" i="1"/>
  <c r="O235" i="1" s="1"/>
  <c r="P235" i="1" s="1"/>
  <c r="Q235" i="1" l="1"/>
  <c r="R235" i="1" s="1"/>
  <c r="M542" i="1" l="1"/>
  <c r="O542" i="1" s="1"/>
  <c r="P542" i="1" l="1"/>
  <c r="Q542" i="1" s="1"/>
  <c r="M94" i="1" l="1"/>
  <c r="O94" i="1" s="1"/>
  <c r="P94" i="1" s="1"/>
  <c r="Q94" i="1" l="1"/>
  <c r="R94" i="1" s="1"/>
  <c r="M541" i="1" l="1"/>
  <c r="O541" i="1" s="1"/>
  <c r="P541" i="1" s="1"/>
  <c r="Q541" i="1" s="1"/>
  <c r="M540" i="1" l="1"/>
  <c r="O540" i="1" s="1"/>
  <c r="P540" i="1" l="1"/>
  <c r="Q540" i="1" s="1"/>
  <c r="M539" i="1" l="1"/>
  <c r="O539" i="1" s="1"/>
  <c r="M64" i="1"/>
  <c r="O64" i="1" s="1"/>
  <c r="P64" i="1" s="1"/>
  <c r="M63" i="1"/>
  <c r="O63" i="1" s="1"/>
  <c r="P63" i="1" s="1"/>
  <c r="P539" i="1" l="1"/>
  <c r="Q539" i="1" s="1"/>
  <c r="O65" i="1"/>
  <c r="P65" i="1" s="1"/>
  <c r="Q65" i="1" s="1"/>
  <c r="R65" i="1" s="1"/>
  <c r="Q64" i="1"/>
  <c r="R64" i="1" s="1"/>
  <c r="Q63" i="1"/>
  <c r="R63" i="1" s="1"/>
  <c r="M247" i="1" l="1"/>
  <c r="O247" i="1" s="1"/>
  <c r="P247" i="1" s="1"/>
  <c r="Q247" i="1" l="1"/>
  <c r="R247" i="1" s="1"/>
  <c r="M537" i="1"/>
  <c r="O537" i="1" s="1"/>
  <c r="P537" i="1" s="1"/>
  <c r="Q537" i="1" s="1"/>
  <c r="M108" i="1" l="1"/>
  <c r="O108" i="1" s="1"/>
  <c r="P108" i="1" s="1"/>
  <c r="M107" i="1"/>
  <c r="O107" i="1" s="1"/>
  <c r="P107" i="1" s="1"/>
  <c r="M106" i="1"/>
  <c r="O106" i="1" s="1"/>
  <c r="P106" i="1" s="1"/>
  <c r="M110" i="1"/>
  <c r="O110" i="1" s="1"/>
  <c r="P110" i="1" s="1"/>
  <c r="M111" i="1"/>
  <c r="O111" i="1" s="1"/>
  <c r="P111" i="1" s="1"/>
  <c r="M112" i="1"/>
  <c r="O112" i="1" s="1"/>
  <c r="M113" i="1"/>
  <c r="O113" i="1" s="1"/>
  <c r="P113" i="1" s="1"/>
  <c r="M536" i="1"/>
  <c r="O536" i="1" s="1"/>
  <c r="P536" i="1" s="1"/>
  <c r="Q536" i="1" s="1"/>
  <c r="Q106" i="1" l="1"/>
  <c r="R106" i="1" s="1"/>
  <c r="Q107" i="1"/>
  <c r="R107" i="1" s="1"/>
  <c r="Q108" i="1"/>
  <c r="R108" i="1" s="1"/>
  <c r="O109" i="1"/>
  <c r="P109" i="1" s="1"/>
  <c r="Q111" i="1"/>
  <c r="R111" i="1" s="1"/>
  <c r="Q110" i="1"/>
  <c r="R110" i="1" s="1"/>
  <c r="Q113" i="1"/>
  <c r="R113" i="1" s="1"/>
  <c r="P112" i="1"/>
  <c r="Q109" i="1" l="1"/>
  <c r="R109" i="1" s="1"/>
  <c r="Q112" i="1"/>
  <c r="R112" i="1" s="1"/>
  <c r="M173" i="1" l="1"/>
  <c r="O173" i="1" s="1"/>
  <c r="M172" i="1"/>
  <c r="O172" i="1" s="1"/>
  <c r="M171" i="1"/>
  <c r="O171" i="1" s="1"/>
  <c r="O174" i="1" l="1"/>
  <c r="P174" i="1" s="1"/>
  <c r="Q174" i="1" s="1"/>
  <c r="R174" i="1" s="1"/>
  <c r="P171" i="1"/>
  <c r="P173" i="1"/>
  <c r="P172" i="1"/>
  <c r="Q172" i="1" l="1"/>
  <c r="R172" i="1" s="1"/>
  <c r="Q173" i="1"/>
  <c r="R173" i="1" s="1"/>
  <c r="Q171" i="1"/>
  <c r="R171" i="1" s="1"/>
  <c r="M39" i="1" l="1"/>
  <c r="O39" i="1" s="1"/>
  <c r="P39" i="1" s="1"/>
  <c r="M535" i="1"/>
  <c r="O535" i="1" s="1"/>
  <c r="P535" i="1" s="1"/>
  <c r="Q535" i="1" s="1"/>
  <c r="M534" i="1"/>
  <c r="O534" i="1" s="1"/>
  <c r="Q39" i="1" l="1"/>
  <c r="R39" i="1" s="1"/>
  <c r="P534" i="1"/>
  <c r="Q534" i="1" l="1"/>
  <c r="M380" i="1" l="1"/>
  <c r="O380" i="1" s="1"/>
  <c r="M379" i="1"/>
  <c r="O379" i="1" s="1"/>
  <c r="M378" i="1"/>
  <c r="O378" i="1" s="1"/>
  <c r="M382" i="1"/>
  <c r="O382" i="1" s="1"/>
  <c r="M383" i="1"/>
  <c r="O383" i="1" s="1"/>
  <c r="M384" i="1"/>
  <c r="O384" i="1" s="1"/>
  <c r="P384" i="1" s="1"/>
  <c r="O381" i="1" l="1"/>
  <c r="P381" i="1" s="1"/>
  <c r="Q381" i="1" s="1"/>
  <c r="R381" i="1" s="1"/>
  <c r="P380" i="1"/>
  <c r="P379" i="1"/>
  <c r="P378" i="1"/>
  <c r="Q384" i="1"/>
  <c r="R384" i="1" s="1"/>
  <c r="P383" i="1"/>
  <c r="P382" i="1"/>
  <c r="O385" i="1"/>
  <c r="P385" i="1" s="1"/>
  <c r="Q380" i="1" l="1"/>
  <c r="R380" i="1" s="1"/>
  <c r="Q379" i="1"/>
  <c r="R379" i="1" s="1"/>
  <c r="Q378" i="1"/>
  <c r="R378" i="1" s="1"/>
  <c r="Q385" i="1"/>
  <c r="R385" i="1" s="1"/>
  <c r="Q382" i="1"/>
  <c r="R382" i="1" s="1"/>
  <c r="Q383" i="1"/>
  <c r="R383" i="1" s="1"/>
  <c r="M483" i="1" l="1"/>
  <c r="O483" i="1" s="1"/>
  <c r="P483" i="1" l="1"/>
  <c r="Q483" i="1" l="1"/>
  <c r="R483" i="1" s="1"/>
  <c r="M532" i="1" l="1"/>
  <c r="O532" i="1" s="1"/>
  <c r="P532" i="1" s="1"/>
  <c r="M531" i="1"/>
  <c r="O531" i="1" s="1"/>
  <c r="P531" i="1" s="1"/>
  <c r="M530" i="1"/>
  <c r="O530" i="1" s="1"/>
  <c r="P530" i="1" s="1"/>
  <c r="O533" i="1" l="1"/>
  <c r="P533" i="1" s="1"/>
  <c r="Q533" i="1" s="1"/>
  <c r="R533" i="1" s="1"/>
  <c r="Q532" i="1"/>
  <c r="R532" i="1" s="1"/>
  <c r="Q531" i="1"/>
  <c r="R531" i="1" s="1"/>
  <c r="Q530" i="1"/>
  <c r="R530" i="1" s="1"/>
  <c r="M492" i="1" l="1"/>
  <c r="O492" i="1" s="1"/>
  <c r="P492" i="1" l="1"/>
  <c r="Q492" i="1" l="1"/>
  <c r="R492" i="1" s="1"/>
  <c r="M446" i="1" l="1"/>
  <c r="O446" i="1" s="1"/>
  <c r="M447" i="1"/>
  <c r="O447" i="1" s="1"/>
  <c r="P447" i="1" l="1"/>
  <c r="P446" i="1"/>
  <c r="O448" i="1"/>
  <c r="P448" i="1" s="1"/>
  <c r="Q448" i="1" l="1"/>
  <c r="R448" i="1" s="1"/>
  <c r="Q446" i="1"/>
  <c r="R446" i="1" s="1"/>
  <c r="Q447" i="1"/>
  <c r="R447" i="1" s="1"/>
  <c r="M476" i="1" l="1"/>
  <c r="O476" i="1" s="1"/>
  <c r="P476" i="1" s="1"/>
  <c r="M475" i="1"/>
  <c r="O475" i="1" s="1"/>
  <c r="P475" i="1" s="1"/>
  <c r="Q476" i="1" l="1"/>
  <c r="R476" i="1" s="1"/>
  <c r="Q475" i="1"/>
  <c r="R475" i="1" s="1"/>
  <c r="M403" i="1"/>
  <c r="O403" i="1" s="1"/>
  <c r="P403" i="1" s="1"/>
  <c r="M350" i="1"/>
  <c r="O350" i="1" s="1"/>
  <c r="P350" i="1" s="1"/>
  <c r="M352" i="1"/>
  <c r="O352" i="1" s="1"/>
  <c r="M339" i="1"/>
  <c r="O339" i="1" s="1"/>
  <c r="P339" i="1" s="1"/>
  <c r="Q403" i="1" l="1"/>
  <c r="R403" i="1" s="1"/>
  <c r="Q350" i="1"/>
  <c r="R350" i="1" s="1"/>
  <c r="P352" i="1"/>
  <c r="Q339" i="1"/>
  <c r="R339" i="1" s="1"/>
  <c r="Q352" i="1" l="1"/>
  <c r="R352" i="1" s="1"/>
  <c r="M280" i="1" l="1"/>
  <c r="O280" i="1" s="1"/>
  <c r="P280" i="1" s="1"/>
  <c r="Q280" i="1" l="1"/>
  <c r="R280" i="1" s="1"/>
  <c r="M267" i="1" l="1"/>
  <c r="O267" i="1" s="1"/>
  <c r="P267" i="1" s="1"/>
  <c r="M265" i="1"/>
  <c r="O265" i="1" s="1"/>
  <c r="P265" i="1" s="1"/>
  <c r="Q267" i="1" l="1"/>
  <c r="R267" i="1" s="1"/>
  <c r="Q265" i="1"/>
  <c r="R265" i="1" s="1"/>
  <c r="M226" i="1"/>
  <c r="O226" i="1" s="1"/>
  <c r="P226" i="1" s="1"/>
  <c r="Q226" i="1" l="1"/>
  <c r="R226" i="1" s="1"/>
  <c r="M220" i="1" l="1"/>
  <c r="O220" i="1" s="1"/>
  <c r="P220" i="1" s="1"/>
  <c r="Q220" i="1" l="1"/>
  <c r="R220" i="1" s="1"/>
  <c r="M89" i="1" l="1"/>
  <c r="O89" i="1" s="1"/>
  <c r="P89" i="1" s="1"/>
  <c r="M57" i="1"/>
  <c r="O57" i="1" s="1"/>
  <c r="P57" i="1" s="1"/>
  <c r="Q89" i="1" l="1"/>
  <c r="R89" i="1" s="1"/>
  <c r="Q57" i="1"/>
  <c r="R57" i="1" s="1"/>
  <c r="O7" i="1" l="1"/>
  <c r="P7" i="1" s="1"/>
  <c r="Q7" i="1" l="1"/>
  <c r="R7" i="1" s="1"/>
  <c r="P78" i="1" l="1"/>
  <c r="P142" i="1"/>
  <c r="P143" i="1"/>
  <c r="Q143" i="1" l="1"/>
  <c r="R143" i="1" s="1"/>
  <c r="Q78" i="1"/>
  <c r="R78" i="1" s="1"/>
  <c r="Q142" i="1"/>
  <c r="R142" i="1" s="1"/>
  <c r="M217" i="1"/>
  <c r="O217" i="1" s="1"/>
  <c r="P217" i="1" s="1"/>
  <c r="Q217" i="1" l="1"/>
  <c r="R217" i="1" s="1"/>
  <c r="M526" i="1" l="1"/>
  <c r="O526" i="1" s="1"/>
  <c r="P526" i="1" s="1"/>
  <c r="M517" i="1"/>
  <c r="O517" i="1" s="1"/>
  <c r="P517" i="1" s="1"/>
  <c r="M514" i="1"/>
  <c r="O514" i="1" s="1"/>
  <c r="P514" i="1" s="1"/>
  <c r="M511" i="1"/>
  <c r="O511" i="1" s="1"/>
  <c r="P511" i="1" s="1"/>
  <c r="M510" i="1"/>
  <c r="O510" i="1" s="1"/>
  <c r="P510" i="1" s="1"/>
  <c r="M507" i="1"/>
  <c r="O507" i="1" s="1"/>
  <c r="P507" i="1" s="1"/>
  <c r="M506" i="1"/>
  <c r="O506" i="1" s="1"/>
  <c r="P506" i="1" s="1"/>
  <c r="M503" i="1"/>
  <c r="O503" i="1" s="1"/>
  <c r="P503" i="1" s="1"/>
  <c r="M502" i="1"/>
  <c r="O502" i="1" s="1"/>
  <c r="P502" i="1" s="1"/>
  <c r="M498" i="1"/>
  <c r="O498" i="1" s="1"/>
  <c r="P498" i="1" s="1"/>
  <c r="M495" i="1"/>
  <c r="O495" i="1" s="1"/>
  <c r="P495" i="1" s="1"/>
  <c r="M494" i="1"/>
  <c r="O494" i="1" s="1"/>
  <c r="P494" i="1" s="1"/>
  <c r="M489" i="1"/>
  <c r="O489" i="1" s="1"/>
  <c r="P489" i="1" s="1"/>
  <c r="M488" i="1"/>
  <c r="O488" i="1" s="1"/>
  <c r="P488" i="1" s="1"/>
  <c r="M487" i="1"/>
  <c r="O487" i="1" s="1"/>
  <c r="P487" i="1" s="1"/>
  <c r="M480" i="1"/>
  <c r="O480" i="1" s="1"/>
  <c r="P480" i="1" s="1"/>
  <c r="M477" i="1"/>
  <c r="O477" i="1" s="1"/>
  <c r="P477" i="1" s="1"/>
  <c r="M472" i="1"/>
  <c r="O472" i="1" s="1"/>
  <c r="P472" i="1" s="1"/>
  <c r="Q477" i="1" l="1"/>
  <c r="R477" i="1" s="1"/>
  <c r="Q488" i="1"/>
  <c r="R488" i="1" s="1"/>
  <c r="Q495" i="1"/>
  <c r="R495" i="1" s="1"/>
  <c r="Q502" i="1"/>
  <c r="R502" i="1" s="1"/>
  <c r="Q506" i="1"/>
  <c r="R506" i="1" s="1"/>
  <c r="Q510" i="1"/>
  <c r="R510" i="1" s="1"/>
  <c r="Q517" i="1"/>
  <c r="R517" i="1" s="1"/>
  <c r="Q526" i="1"/>
  <c r="R526" i="1" s="1"/>
  <c r="Q472" i="1"/>
  <c r="R472" i="1" s="1"/>
  <c r="Q480" i="1"/>
  <c r="R480" i="1" s="1"/>
  <c r="Q487" i="1"/>
  <c r="R487" i="1" s="1"/>
  <c r="Q489" i="1"/>
  <c r="R489" i="1" s="1"/>
  <c r="Q494" i="1"/>
  <c r="R494" i="1" s="1"/>
  <c r="Q498" i="1"/>
  <c r="R498" i="1" s="1"/>
  <c r="Q503" i="1"/>
  <c r="R503" i="1" s="1"/>
  <c r="Q507" i="1"/>
  <c r="R507" i="1" s="1"/>
  <c r="Q511" i="1"/>
  <c r="R511" i="1" s="1"/>
  <c r="Q514" i="1"/>
  <c r="R514" i="1" s="1"/>
  <c r="M466" i="1"/>
  <c r="O466" i="1" s="1"/>
  <c r="P466" i="1" s="1"/>
  <c r="M461" i="1"/>
  <c r="O461" i="1" s="1"/>
  <c r="P461" i="1" s="1"/>
  <c r="M453" i="1"/>
  <c r="O453" i="1" s="1"/>
  <c r="P453" i="1" s="1"/>
  <c r="M450" i="1"/>
  <c r="O450" i="1" s="1"/>
  <c r="M444" i="1"/>
  <c r="O444" i="1" s="1"/>
  <c r="P444" i="1" s="1"/>
  <c r="M441" i="1"/>
  <c r="O441" i="1" s="1"/>
  <c r="P441" i="1" s="1"/>
  <c r="M440" i="1"/>
  <c r="O440" i="1" s="1"/>
  <c r="P440" i="1" s="1"/>
  <c r="M439" i="1"/>
  <c r="O439" i="1" s="1"/>
  <c r="P439" i="1" s="1"/>
  <c r="M435" i="1"/>
  <c r="O435" i="1" s="1"/>
  <c r="P435" i="1" s="1"/>
  <c r="M432" i="1"/>
  <c r="O432" i="1" s="1"/>
  <c r="P432" i="1" s="1"/>
  <c r="M428" i="1"/>
  <c r="O428" i="1" s="1"/>
  <c r="P428" i="1" s="1"/>
  <c r="M425" i="1"/>
  <c r="O425" i="1" s="1"/>
  <c r="P425" i="1" s="1"/>
  <c r="M424" i="1"/>
  <c r="O424" i="1" s="1"/>
  <c r="P424" i="1" s="1"/>
  <c r="M423" i="1"/>
  <c r="O423" i="1" s="1"/>
  <c r="P423" i="1" s="1"/>
  <c r="M422" i="1"/>
  <c r="O422" i="1" s="1"/>
  <c r="P422" i="1" s="1"/>
  <c r="M417" i="1"/>
  <c r="O417" i="1" s="1"/>
  <c r="P417" i="1" s="1"/>
  <c r="M416" i="1"/>
  <c r="O416" i="1" s="1"/>
  <c r="P416" i="1" s="1"/>
  <c r="Q416" i="1" l="1"/>
  <c r="R416" i="1" s="1"/>
  <c r="Q423" i="1"/>
  <c r="R423" i="1" s="1"/>
  <c r="Q425" i="1"/>
  <c r="R425" i="1" s="1"/>
  <c r="Q432" i="1"/>
  <c r="R432" i="1" s="1"/>
  <c r="Q440" i="1"/>
  <c r="R440" i="1" s="1"/>
  <c r="Q444" i="1"/>
  <c r="R444" i="1" s="1"/>
  <c r="Q417" i="1"/>
  <c r="R417" i="1" s="1"/>
  <c r="Q422" i="1"/>
  <c r="R422" i="1" s="1"/>
  <c r="Q424" i="1"/>
  <c r="R424" i="1" s="1"/>
  <c r="Q428" i="1"/>
  <c r="R428" i="1" s="1"/>
  <c r="Q435" i="1"/>
  <c r="R435" i="1" s="1"/>
  <c r="Q439" i="1"/>
  <c r="R439" i="1" s="1"/>
  <c r="Q441" i="1"/>
  <c r="R441" i="1" s="1"/>
  <c r="Q453" i="1"/>
  <c r="R453" i="1" s="1"/>
  <c r="Q461" i="1"/>
  <c r="R461" i="1" s="1"/>
  <c r="Q466" i="1"/>
  <c r="R466" i="1" s="1"/>
  <c r="P450" i="1"/>
  <c r="M413" i="1"/>
  <c r="O413" i="1" s="1"/>
  <c r="P413" i="1" s="1"/>
  <c r="Q413" i="1" l="1"/>
  <c r="R413" i="1" s="1"/>
  <c r="Q450" i="1"/>
  <c r="R450" i="1" s="1"/>
  <c r="M409" i="1"/>
  <c r="O409" i="1" s="1"/>
  <c r="M395" i="1"/>
  <c r="O395" i="1" s="1"/>
  <c r="P395" i="1" s="1"/>
  <c r="M394" i="1"/>
  <c r="O394" i="1" s="1"/>
  <c r="P394" i="1" s="1"/>
  <c r="P409" i="1" l="1"/>
  <c r="Q409" i="1" s="1"/>
  <c r="Q395" i="1"/>
  <c r="R395" i="1" s="1"/>
  <c r="Q394" i="1"/>
  <c r="R394" i="1" s="1"/>
  <c r="M388" i="1"/>
  <c r="O388" i="1" s="1"/>
  <c r="P388" i="1" s="1"/>
  <c r="M391" i="1"/>
  <c r="O391" i="1" s="1"/>
  <c r="P391" i="1" s="1"/>
  <c r="M387" i="1"/>
  <c r="O387" i="1" s="1"/>
  <c r="P387" i="1" s="1"/>
  <c r="M375" i="1"/>
  <c r="O375" i="1" s="1"/>
  <c r="P375" i="1" s="1"/>
  <c r="M372" i="1"/>
  <c r="O372" i="1" s="1"/>
  <c r="P372" i="1" s="1"/>
  <c r="M371" i="1"/>
  <c r="O371" i="1" s="1"/>
  <c r="P371" i="1" s="1"/>
  <c r="M367" i="1"/>
  <c r="O367" i="1" s="1"/>
  <c r="P367" i="1" s="1"/>
  <c r="M366" i="1"/>
  <c r="O366" i="1" s="1"/>
  <c r="P366" i="1" s="1"/>
  <c r="M365" i="1"/>
  <c r="O365" i="1" s="1"/>
  <c r="P365" i="1" s="1"/>
  <c r="M362" i="1"/>
  <c r="O362" i="1" s="1"/>
  <c r="P362" i="1" s="1"/>
  <c r="M361" i="1"/>
  <c r="O361" i="1" s="1"/>
  <c r="P361" i="1" s="1"/>
  <c r="M360" i="1"/>
  <c r="O360" i="1" s="1"/>
  <c r="P360" i="1" s="1"/>
  <c r="M358" i="1"/>
  <c r="O358" i="1" s="1"/>
  <c r="P358" i="1" s="1"/>
  <c r="M357" i="1"/>
  <c r="O357" i="1" s="1"/>
  <c r="P357" i="1" s="1"/>
  <c r="R409" i="1" l="1"/>
  <c r="Q357" i="1"/>
  <c r="R357" i="1" s="1"/>
  <c r="Q360" i="1"/>
  <c r="R360" i="1" s="1"/>
  <c r="Q362" i="1"/>
  <c r="R362" i="1" s="1"/>
  <c r="Q366" i="1"/>
  <c r="R366" i="1" s="1"/>
  <c r="Q371" i="1"/>
  <c r="R371" i="1" s="1"/>
  <c r="Q387" i="1"/>
  <c r="R387" i="1" s="1"/>
  <c r="Q388" i="1"/>
  <c r="R388" i="1" s="1"/>
  <c r="Q358" i="1"/>
  <c r="R358" i="1" s="1"/>
  <c r="Q361" i="1"/>
  <c r="R361" i="1" s="1"/>
  <c r="Q365" i="1"/>
  <c r="R365" i="1" s="1"/>
  <c r="Q367" i="1"/>
  <c r="R367" i="1" s="1"/>
  <c r="Q372" i="1"/>
  <c r="R372" i="1" s="1"/>
  <c r="Q375" i="1"/>
  <c r="R375" i="1" s="1"/>
  <c r="Q391" i="1"/>
  <c r="R391" i="1" s="1"/>
  <c r="M347" i="1"/>
  <c r="O347" i="1" s="1"/>
  <c r="P347" i="1" s="1"/>
  <c r="M359" i="1"/>
  <c r="O359" i="1" s="1"/>
  <c r="P359" i="1" s="1"/>
  <c r="Q359" i="1" l="1"/>
  <c r="R359" i="1" s="1"/>
  <c r="Q347" i="1"/>
  <c r="R347" i="1" s="1"/>
  <c r="M354" i="1"/>
  <c r="O354" i="1" s="1"/>
  <c r="P354" i="1" s="1"/>
  <c r="M353" i="1"/>
  <c r="O353" i="1" s="1"/>
  <c r="P353" i="1" s="1"/>
  <c r="Q354" i="1" l="1"/>
  <c r="R354" i="1" s="1"/>
  <c r="Q353" i="1"/>
  <c r="R353" i="1" s="1"/>
  <c r="M346" i="1"/>
  <c r="O346" i="1" s="1"/>
  <c r="P346" i="1" s="1"/>
  <c r="M343" i="1"/>
  <c r="O343" i="1" s="1"/>
  <c r="P343" i="1" s="1"/>
  <c r="M338" i="1"/>
  <c r="O338" i="1" s="1"/>
  <c r="M336" i="1"/>
  <c r="O336" i="1" s="1"/>
  <c r="P336" i="1" s="1"/>
  <c r="M335" i="1"/>
  <c r="O335" i="1" s="1"/>
  <c r="P335" i="1" s="1"/>
  <c r="M331" i="1"/>
  <c r="O331" i="1" s="1"/>
  <c r="P331" i="1" s="1"/>
  <c r="M330" i="1"/>
  <c r="O330" i="1" s="1"/>
  <c r="P330" i="1" s="1"/>
  <c r="M323" i="1"/>
  <c r="O323" i="1" s="1"/>
  <c r="P323" i="1" s="1"/>
  <c r="M322" i="1"/>
  <c r="O322" i="1" s="1"/>
  <c r="P322" i="1" s="1"/>
  <c r="M319" i="1"/>
  <c r="O319" i="1" s="1"/>
  <c r="P319" i="1" s="1"/>
  <c r="M318" i="1"/>
  <c r="O318" i="1" s="1"/>
  <c r="P318" i="1" s="1"/>
  <c r="M317" i="1"/>
  <c r="O317" i="1" s="1"/>
  <c r="P317" i="1" s="1"/>
  <c r="M314" i="1"/>
  <c r="O314" i="1" s="1"/>
  <c r="P314" i="1" s="1"/>
  <c r="M311" i="1"/>
  <c r="O311" i="1" s="1"/>
  <c r="P311" i="1" s="1"/>
  <c r="M310" i="1"/>
  <c r="O310" i="1" s="1"/>
  <c r="P310" i="1" s="1"/>
  <c r="M307" i="1"/>
  <c r="O307" i="1" s="1"/>
  <c r="P307" i="1" s="1"/>
  <c r="M306" i="1"/>
  <c r="O306" i="1" s="1"/>
  <c r="P306" i="1" s="1"/>
  <c r="M303" i="1"/>
  <c r="O303" i="1" s="1"/>
  <c r="P303" i="1" s="1"/>
  <c r="M302" i="1"/>
  <c r="O302" i="1" s="1"/>
  <c r="P302" i="1" s="1"/>
  <c r="P338" i="1" l="1"/>
  <c r="Q338" i="1" s="1"/>
  <c r="R338" i="1" s="1"/>
  <c r="O340" i="1"/>
  <c r="P340" i="1" s="1"/>
  <c r="Q340" i="1" s="1"/>
  <c r="R340" i="1" s="1"/>
  <c r="Q303" i="1"/>
  <c r="R303" i="1" s="1"/>
  <c r="Q307" i="1"/>
  <c r="R307" i="1" s="1"/>
  <c r="Q311" i="1"/>
  <c r="R311" i="1" s="1"/>
  <c r="Q317" i="1"/>
  <c r="R317" i="1" s="1"/>
  <c r="Q319" i="1"/>
  <c r="R319" i="1" s="1"/>
  <c r="Q323" i="1"/>
  <c r="R323" i="1" s="1"/>
  <c r="Q330" i="1"/>
  <c r="R330" i="1" s="1"/>
  <c r="Q335" i="1"/>
  <c r="R335" i="1" s="1"/>
  <c r="Q346" i="1"/>
  <c r="R346" i="1" s="1"/>
  <c r="Q302" i="1"/>
  <c r="R302" i="1" s="1"/>
  <c r="Q306" i="1"/>
  <c r="R306" i="1" s="1"/>
  <c r="Q310" i="1"/>
  <c r="R310" i="1" s="1"/>
  <c r="Q314" i="1"/>
  <c r="R314" i="1" s="1"/>
  <c r="Q318" i="1"/>
  <c r="R318" i="1" s="1"/>
  <c r="Q322" i="1"/>
  <c r="R322" i="1" s="1"/>
  <c r="Q331" i="1"/>
  <c r="R331" i="1" s="1"/>
  <c r="Q336" i="1"/>
  <c r="R336" i="1" s="1"/>
  <c r="Q343" i="1"/>
  <c r="R343" i="1" s="1"/>
  <c r="M299" i="1"/>
  <c r="O299" i="1" s="1"/>
  <c r="P299" i="1" s="1"/>
  <c r="M298" i="1"/>
  <c r="O298" i="1" s="1"/>
  <c r="P298" i="1" s="1"/>
  <c r="M294" i="1"/>
  <c r="O294" i="1" s="1"/>
  <c r="P294" i="1" s="1"/>
  <c r="M291" i="1"/>
  <c r="O291" i="1" s="1"/>
  <c r="P291" i="1" s="1"/>
  <c r="M288" i="1"/>
  <c r="O288" i="1" s="1"/>
  <c r="P288" i="1" s="1"/>
  <c r="M287" i="1"/>
  <c r="O287" i="1" s="1"/>
  <c r="P287" i="1" s="1"/>
  <c r="M286" i="1"/>
  <c r="O286" i="1" s="1"/>
  <c r="P286" i="1" s="1"/>
  <c r="M283" i="1"/>
  <c r="O283" i="1" s="1"/>
  <c r="P283" i="1" s="1"/>
  <c r="M282" i="1"/>
  <c r="O282" i="1" s="1"/>
  <c r="M279" i="1"/>
  <c r="O279" i="1" s="1"/>
  <c r="P279" i="1" s="1"/>
  <c r="M274" i="1"/>
  <c r="O274" i="1" s="1"/>
  <c r="P274" i="1" s="1"/>
  <c r="M271" i="1"/>
  <c r="O271" i="1" s="1"/>
  <c r="P271" i="1" s="1"/>
  <c r="M270" i="1"/>
  <c r="O270" i="1" s="1"/>
  <c r="P270" i="1" s="1"/>
  <c r="P282" i="1" l="1"/>
  <c r="Q282" i="1" s="1"/>
  <c r="O284" i="1"/>
  <c r="P284" i="1" s="1"/>
  <c r="Q270" i="1"/>
  <c r="R270" i="1" s="1"/>
  <c r="Q274" i="1"/>
  <c r="R274" i="1" s="1"/>
  <c r="Q279" i="1"/>
  <c r="R279" i="1" s="1"/>
  <c r="Q287" i="1"/>
  <c r="R287" i="1" s="1"/>
  <c r="Q291" i="1"/>
  <c r="R291" i="1" s="1"/>
  <c r="Q299" i="1"/>
  <c r="R299" i="1" s="1"/>
  <c r="Q271" i="1"/>
  <c r="R271" i="1" s="1"/>
  <c r="Q283" i="1"/>
  <c r="R283" i="1" s="1"/>
  <c r="Q286" i="1"/>
  <c r="R286" i="1" s="1"/>
  <c r="Q288" i="1"/>
  <c r="R288" i="1" s="1"/>
  <c r="Q294" i="1"/>
  <c r="R294" i="1" s="1"/>
  <c r="Q298" i="1"/>
  <c r="R298" i="1" s="1"/>
  <c r="M262" i="1"/>
  <c r="O262" i="1" s="1"/>
  <c r="P262" i="1" s="1"/>
  <c r="M259" i="1"/>
  <c r="O259" i="1" s="1"/>
  <c r="P259" i="1" s="1"/>
  <c r="M258" i="1"/>
  <c r="O258" i="1" s="1"/>
  <c r="P258" i="1" s="1"/>
  <c r="M257" i="1"/>
  <c r="O257" i="1" s="1"/>
  <c r="P257" i="1" s="1"/>
  <c r="M254" i="1"/>
  <c r="O254" i="1" s="1"/>
  <c r="P254" i="1" s="1"/>
  <c r="M251" i="1"/>
  <c r="O251" i="1" s="1"/>
  <c r="P251" i="1" s="1"/>
  <c r="M242" i="1"/>
  <c r="O242" i="1" s="1"/>
  <c r="P242" i="1" s="1"/>
  <c r="M241" i="1"/>
  <c r="O241" i="1" s="1"/>
  <c r="P241" i="1" s="1"/>
  <c r="M238" i="1"/>
  <c r="O238" i="1" s="1"/>
  <c r="P238" i="1" s="1"/>
  <c r="M232" i="1"/>
  <c r="O232" i="1" s="1"/>
  <c r="P232" i="1" s="1"/>
  <c r="R282" i="1" l="1"/>
  <c r="Q284" i="1"/>
  <c r="R284" i="1" s="1"/>
  <c r="Q232" i="1"/>
  <c r="R232" i="1" s="1"/>
  <c r="Q238" i="1"/>
  <c r="R238" i="1" s="1"/>
  <c r="Q242" i="1"/>
  <c r="R242" i="1" s="1"/>
  <c r="Q254" i="1"/>
  <c r="R254" i="1" s="1"/>
  <c r="Q258" i="1"/>
  <c r="R258" i="1" s="1"/>
  <c r="Q259" i="1"/>
  <c r="R259" i="1" s="1"/>
  <c r="Q262" i="1"/>
  <c r="R262" i="1" s="1"/>
  <c r="Q241" i="1"/>
  <c r="R241" i="1" s="1"/>
  <c r="Q251" i="1"/>
  <c r="R251" i="1" s="1"/>
  <c r="Q257" i="1"/>
  <c r="R257" i="1" s="1"/>
  <c r="M229" i="1"/>
  <c r="O229" i="1" s="1"/>
  <c r="P229" i="1" s="1"/>
  <c r="M223" i="1"/>
  <c r="O223" i="1" s="1"/>
  <c r="P223" i="1" s="1"/>
  <c r="M215" i="1"/>
  <c r="O215" i="1" s="1"/>
  <c r="P215" i="1" s="1"/>
  <c r="M214" i="1"/>
  <c r="O214" i="1" s="1"/>
  <c r="P214" i="1" s="1"/>
  <c r="M208" i="1"/>
  <c r="O208" i="1" s="1"/>
  <c r="P208" i="1" s="1"/>
  <c r="Q214" i="1" l="1"/>
  <c r="R214" i="1" s="1"/>
  <c r="Q223" i="1"/>
  <c r="R223" i="1" s="1"/>
  <c r="Q208" i="1"/>
  <c r="R208" i="1" s="1"/>
  <c r="Q215" i="1"/>
  <c r="R215" i="1" s="1"/>
  <c r="Q229" i="1"/>
  <c r="R229" i="1" s="1"/>
  <c r="M205" i="1"/>
  <c r="O205" i="1" s="1"/>
  <c r="P205" i="1" s="1"/>
  <c r="M202" i="1"/>
  <c r="O202" i="1" s="1"/>
  <c r="P202" i="1" s="1"/>
  <c r="M201" i="1"/>
  <c r="O201" i="1" s="1"/>
  <c r="P201" i="1" s="1"/>
  <c r="M198" i="1"/>
  <c r="O198" i="1" s="1"/>
  <c r="P198" i="1" s="1"/>
  <c r="M195" i="1"/>
  <c r="O195" i="1" s="1"/>
  <c r="P195" i="1" s="1"/>
  <c r="M194" i="1"/>
  <c r="O194" i="1" s="1"/>
  <c r="P194" i="1" s="1"/>
  <c r="M193" i="1"/>
  <c r="O193" i="1" s="1"/>
  <c r="P193" i="1" s="1"/>
  <c r="Q198" i="1" l="1"/>
  <c r="R198" i="1" s="1"/>
  <c r="Q193" i="1"/>
  <c r="R193" i="1" s="1"/>
  <c r="Q195" i="1"/>
  <c r="R195" i="1" s="1"/>
  <c r="Q201" i="1"/>
  <c r="R201" i="1" s="1"/>
  <c r="Q205" i="1"/>
  <c r="R205" i="1" s="1"/>
  <c r="Q194" i="1"/>
  <c r="R194" i="1" s="1"/>
  <c r="Q202" i="1"/>
  <c r="R202" i="1" s="1"/>
  <c r="M529" i="1"/>
  <c r="O529" i="1" s="1"/>
  <c r="P529" i="1" s="1"/>
  <c r="M528" i="1"/>
  <c r="O528" i="1" s="1"/>
  <c r="P528" i="1" s="1"/>
  <c r="M525" i="1"/>
  <c r="O525" i="1" s="1"/>
  <c r="M524" i="1"/>
  <c r="O524" i="1" s="1"/>
  <c r="P524" i="1" s="1"/>
  <c r="M523" i="1"/>
  <c r="O523" i="1" s="1"/>
  <c r="P523" i="1" s="1"/>
  <c r="M522" i="1"/>
  <c r="O522" i="1" s="1"/>
  <c r="P522" i="1" s="1"/>
  <c r="M521" i="1"/>
  <c r="O521" i="1" s="1"/>
  <c r="P521" i="1" s="1"/>
  <c r="M520" i="1"/>
  <c r="O520" i="1" s="1"/>
  <c r="P520" i="1" s="1"/>
  <c r="M519" i="1"/>
  <c r="O519" i="1" s="1"/>
  <c r="P519" i="1" s="1"/>
  <c r="M516" i="1"/>
  <c r="O516" i="1" s="1"/>
  <c r="M513" i="1"/>
  <c r="O513" i="1" s="1"/>
  <c r="M509" i="1"/>
  <c r="O509" i="1" s="1"/>
  <c r="M505" i="1"/>
  <c r="O505" i="1" s="1"/>
  <c r="M501" i="1"/>
  <c r="O501" i="1" s="1"/>
  <c r="M499" i="1"/>
  <c r="O499" i="1" s="1"/>
  <c r="P499" i="1" s="1"/>
  <c r="M497" i="1"/>
  <c r="O497" i="1" s="1"/>
  <c r="M493" i="1"/>
  <c r="O493" i="1" s="1"/>
  <c r="M491" i="1"/>
  <c r="O491" i="1" s="1"/>
  <c r="M486" i="1"/>
  <c r="O486" i="1" s="1"/>
  <c r="O490" i="1" s="1"/>
  <c r="P490" i="1" s="1"/>
  <c r="M482" i="1"/>
  <c r="O482" i="1" s="1"/>
  <c r="O484" i="1" s="1"/>
  <c r="P484" i="1" s="1"/>
  <c r="Q484" i="1" s="1"/>
  <c r="R484" i="1" s="1"/>
  <c r="M479" i="1"/>
  <c r="O479" i="1" s="1"/>
  <c r="O481" i="1" s="1"/>
  <c r="P481" i="1" s="1"/>
  <c r="M474" i="1"/>
  <c r="O474" i="1" s="1"/>
  <c r="O478" i="1" s="1"/>
  <c r="P478" i="1" s="1"/>
  <c r="M471" i="1"/>
  <c r="O471" i="1" s="1"/>
  <c r="O473" i="1" s="1"/>
  <c r="P473" i="1" s="1"/>
  <c r="M470" i="1"/>
  <c r="O470" i="1" s="1"/>
  <c r="P470" i="1" s="1"/>
  <c r="M469" i="1"/>
  <c r="O469" i="1" s="1"/>
  <c r="M468" i="1"/>
  <c r="O468" i="1" s="1"/>
  <c r="M465" i="1"/>
  <c r="O465" i="1" s="1"/>
  <c r="M464" i="1"/>
  <c r="O464" i="1" s="1"/>
  <c r="M463" i="1"/>
  <c r="O463" i="1" s="1"/>
  <c r="P463" i="1" s="1"/>
  <c r="M460" i="1"/>
  <c r="O460" i="1" s="1"/>
  <c r="M459" i="1"/>
  <c r="O459" i="1" s="1"/>
  <c r="P459" i="1" s="1"/>
  <c r="M457" i="1"/>
  <c r="O457" i="1" s="1"/>
  <c r="P457" i="1" s="1"/>
  <c r="M456" i="1"/>
  <c r="O456" i="1" s="1"/>
  <c r="M455" i="1"/>
  <c r="O455" i="1" s="1"/>
  <c r="P455" i="1" s="1"/>
  <c r="M452" i="1"/>
  <c r="O452" i="1" s="1"/>
  <c r="M449" i="1"/>
  <c r="O449" i="1" s="1"/>
  <c r="M443" i="1"/>
  <c r="O443" i="1" s="1"/>
  <c r="M438" i="1"/>
  <c r="O438" i="1" s="1"/>
  <c r="M437" i="1"/>
  <c r="O437" i="1" s="1"/>
  <c r="P437" i="1" s="1"/>
  <c r="M434" i="1"/>
  <c r="O434" i="1" s="1"/>
  <c r="M431" i="1"/>
  <c r="O431" i="1" s="1"/>
  <c r="M430" i="1"/>
  <c r="O430" i="1" s="1"/>
  <c r="P430" i="1" s="1"/>
  <c r="M427" i="1"/>
  <c r="O427" i="1" s="1"/>
  <c r="M421" i="1"/>
  <c r="O421" i="1" s="1"/>
  <c r="M420" i="1"/>
  <c r="O420" i="1" s="1"/>
  <c r="M419" i="1"/>
  <c r="O419" i="1" s="1"/>
  <c r="P419" i="1" s="1"/>
  <c r="M415" i="1"/>
  <c r="O415" i="1" s="1"/>
  <c r="O418" i="1" s="1"/>
  <c r="P418" i="1" s="1"/>
  <c r="M412" i="1"/>
  <c r="O412" i="1" s="1"/>
  <c r="M410" i="1"/>
  <c r="O410" i="1" s="1"/>
  <c r="O411" i="1" s="1"/>
  <c r="P411" i="1" s="1"/>
  <c r="M407" i="1"/>
  <c r="O407" i="1" s="1"/>
  <c r="P407" i="1" s="1"/>
  <c r="M406" i="1"/>
  <c r="O406" i="1" s="1"/>
  <c r="P406" i="1" s="1"/>
  <c r="M405" i="1"/>
  <c r="O405" i="1" s="1"/>
  <c r="P405" i="1" s="1"/>
  <c r="M402" i="1"/>
  <c r="O402" i="1" s="1"/>
  <c r="P402" i="1" s="1"/>
  <c r="M401" i="1"/>
  <c r="O401" i="1" s="1"/>
  <c r="P401" i="1" s="1"/>
  <c r="M400" i="1"/>
  <c r="O400" i="1" s="1"/>
  <c r="P400" i="1" s="1"/>
  <c r="M399" i="1"/>
  <c r="O399" i="1" s="1"/>
  <c r="M398" i="1"/>
  <c r="O398" i="1" s="1"/>
  <c r="P398" i="1" s="1"/>
  <c r="M397" i="1"/>
  <c r="O397" i="1" s="1"/>
  <c r="P397" i="1" s="1"/>
  <c r="M393" i="1"/>
  <c r="O393" i="1" s="1"/>
  <c r="M390" i="1"/>
  <c r="O390" i="1" s="1"/>
  <c r="M386" i="1"/>
  <c r="O386" i="1" s="1"/>
  <c r="M377" i="1"/>
  <c r="O377" i="1" s="1"/>
  <c r="P377" i="1" s="1"/>
  <c r="M374" i="1"/>
  <c r="O374" i="1" s="1"/>
  <c r="M370" i="1"/>
  <c r="O370" i="1" s="1"/>
  <c r="O368" i="1"/>
  <c r="P368" i="1" s="1"/>
  <c r="M364" i="1"/>
  <c r="O364" i="1" s="1"/>
  <c r="M356" i="1"/>
  <c r="O356" i="1" s="1"/>
  <c r="M349" i="1"/>
  <c r="O349" i="1" s="1"/>
  <c r="M345" i="1"/>
  <c r="O345" i="1" s="1"/>
  <c r="M342" i="1"/>
  <c r="O342" i="1" s="1"/>
  <c r="M341" i="1"/>
  <c r="O341" i="1" s="1"/>
  <c r="P341" i="1" s="1"/>
  <c r="M334" i="1"/>
  <c r="O334" i="1" s="1"/>
  <c r="M333" i="1"/>
  <c r="O333" i="1" s="1"/>
  <c r="P333" i="1" s="1"/>
  <c r="M329" i="1"/>
  <c r="O329" i="1" s="1"/>
  <c r="M328" i="1"/>
  <c r="O328" i="1" s="1"/>
  <c r="P328" i="1" s="1"/>
  <c r="M327" i="1"/>
  <c r="O327" i="1" s="1"/>
  <c r="P327" i="1" s="1"/>
  <c r="M326" i="1"/>
  <c r="O326" i="1" s="1"/>
  <c r="P326" i="1" s="1"/>
  <c r="M325" i="1"/>
  <c r="O325" i="1" s="1"/>
  <c r="P325" i="1" s="1"/>
  <c r="M321" i="1"/>
  <c r="O321" i="1" s="1"/>
  <c r="M316" i="1"/>
  <c r="O316" i="1" s="1"/>
  <c r="M313" i="1"/>
  <c r="O313" i="1" s="1"/>
  <c r="M309" i="1"/>
  <c r="O309" i="1" s="1"/>
  <c r="M305" i="1"/>
  <c r="O305" i="1" s="1"/>
  <c r="M301" i="1"/>
  <c r="O301" i="1" s="1"/>
  <c r="M297" i="1"/>
  <c r="O297" i="1" s="1"/>
  <c r="M296" i="1"/>
  <c r="O296" i="1" s="1"/>
  <c r="P296" i="1" s="1"/>
  <c r="M293" i="1"/>
  <c r="O293" i="1" s="1"/>
  <c r="M290" i="1"/>
  <c r="O290" i="1" s="1"/>
  <c r="M285" i="1"/>
  <c r="O285" i="1" s="1"/>
  <c r="M278" i="1"/>
  <c r="O278" i="1" s="1"/>
  <c r="M277" i="1"/>
  <c r="O277" i="1" s="1"/>
  <c r="P277" i="1" s="1"/>
  <c r="M276" i="1"/>
  <c r="O276" i="1" s="1"/>
  <c r="P276" i="1" s="1"/>
  <c r="M273" i="1"/>
  <c r="O273" i="1" s="1"/>
  <c r="M269" i="1"/>
  <c r="O269" i="1" s="1"/>
  <c r="M268" i="1"/>
  <c r="O268" i="1" s="1"/>
  <c r="P268" i="1" s="1"/>
  <c r="M264" i="1"/>
  <c r="O264" i="1" s="1"/>
  <c r="M261" i="1"/>
  <c r="O261" i="1" s="1"/>
  <c r="M256" i="1"/>
  <c r="O256" i="1" s="1"/>
  <c r="M253" i="1"/>
  <c r="O253" i="1" s="1"/>
  <c r="M250" i="1"/>
  <c r="O250" i="1" s="1"/>
  <c r="M249" i="1"/>
  <c r="O249" i="1" s="1"/>
  <c r="P249" i="1" s="1"/>
  <c r="M248" i="1"/>
  <c r="O248" i="1" s="1"/>
  <c r="P248" i="1" s="1"/>
  <c r="M246" i="1"/>
  <c r="O246" i="1" s="1"/>
  <c r="P246" i="1" s="1"/>
  <c r="M190" i="1"/>
  <c r="O190" i="1" s="1"/>
  <c r="P190" i="1" s="1"/>
  <c r="M187" i="1"/>
  <c r="O187" i="1" s="1"/>
  <c r="P187" i="1" s="1"/>
  <c r="O404" i="1" l="1"/>
  <c r="P404" i="1" s="1"/>
  <c r="Q404" i="1" s="1"/>
  <c r="R404" i="1" s="1"/>
  <c r="P349" i="1"/>
  <c r="Q349" i="1" s="1"/>
  <c r="R349" i="1" s="1"/>
  <c r="R351" i="1" s="1"/>
  <c r="O351" i="1"/>
  <c r="P351" i="1" s="1"/>
  <c r="Q351" i="1" s="1"/>
  <c r="P264" i="1"/>
  <c r="Q264" i="1" s="1"/>
  <c r="R264" i="1" s="1"/>
  <c r="O266" i="1"/>
  <c r="P266" i="1" s="1"/>
  <c r="P256" i="1"/>
  <c r="Q256" i="1" s="1"/>
  <c r="O260" i="1"/>
  <c r="P260" i="1" s="1"/>
  <c r="P273" i="1"/>
  <c r="Q273" i="1" s="1"/>
  <c r="O275" i="1"/>
  <c r="P275" i="1" s="1"/>
  <c r="P278" i="1"/>
  <c r="Q278" i="1" s="1"/>
  <c r="O281" i="1"/>
  <c r="P281" i="1" s="1"/>
  <c r="P290" i="1"/>
  <c r="Q290" i="1" s="1"/>
  <c r="O292" i="1"/>
  <c r="P292" i="1" s="1"/>
  <c r="P297" i="1"/>
  <c r="Q297" i="1" s="1"/>
  <c r="O300" i="1"/>
  <c r="P300" i="1" s="1"/>
  <c r="P301" i="1"/>
  <c r="Q301" i="1" s="1"/>
  <c r="O304" i="1"/>
  <c r="P304" i="1" s="1"/>
  <c r="P305" i="1"/>
  <c r="Q305" i="1" s="1"/>
  <c r="O308" i="1"/>
  <c r="P308" i="1" s="1"/>
  <c r="P313" i="1"/>
  <c r="Q313" i="1" s="1"/>
  <c r="O315" i="1"/>
  <c r="P315" i="1" s="1"/>
  <c r="P334" i="1"/>
  <c r="Q334" i="1" s="1"/>
  <c r="O337" i="1"/>
  <c r="P337" i="1" s="1"/>
  <c r="P345" i="1"/>
  <c r="Q345" i="1" s="1"/>
  <c r="O348" i="1"/>
  <c r="P348" i="1" s="1"/>
  <c r="O355" i="1"/>
  <c r="P355" i="1" s="1"/>
  <c r="P390" i="1"/>
  <c r="Q390" i="1" s="1"/>
  <c r="O392" i="1"/>
  <c r="P392" i="1" s="1"/>
  <c r="P399" i="1"/>
  <c r="Q399" i="1" s="1"/>
  <c r="P412" i="1"/>
  <c r="Q412" i="1" s="1"/>
  <c r="O414" i="1"/>
  <c r="P414" i="1" s="1"/>
  <c r="Q418" i="1"/>
  <c r="R418" i="1" s="1"/>
  <c r="P421" i="1"/>
  <c r="Q421" i="1" s="1"/>
  <c r="O426" i="1"/>
  <c r="P426" i="1" s="1"/>
  <c r="P431" i="1"/>
  <c r="Q431" i="1" s="1"/>
  <c r="O433" i="1"/>
  <c r="P433" i="1" s="1"/>
  <c r="P434" i="1"/>
  <c r="Q434" i="1" s="1"/>
  <c r="O436" i="1"/>
  <c r="P436" i="1" s="1"/>
  <c r="P456" i="1"/>
  <c r="Q456" i="1" s="1"/>
  <c r="O458" i="1"/>
  <c r="P458" i="1" s="1"/>
  <c r="P460" i="1"/>
  <c r="Q460" i="1" s="1"/>
  <c r="O462" i="1"/>
  <c r="P462" i="1" s="1"/>
  <c r="P468" i="1"/>
  <c r="Q468" i="1" s="1"/>
  <c r="Q473" i="1"/>
  <c r="R473" i="1" s="1"/>
  <c r="Q481" i="1"/>
  <c r="R481" i="1" s="1"/>
  <c r="Q490" i="1"/>
  <c r="R490" i="1" s="1"/>
  <c r="P493" i="1"/>
  <c r="Q493" i="1" s="1"/>
  <c r="O496" i="1"/>
  <c r="P496" i="1" s="1"/>
  <c r="P505" i="1"/>
  <c r="Q505" i="1" s="1"/>
  <c r="O508" i="1"/>
  <c r="P508" i="1" s="1"/>
  <c r="P513" i="1"/>
  <c r="Q513" i="1" s="1"/>
  <c r="O515" i="1"/>
  <c r="P515" i="1" s="1"/>
  <c r="P250" i="1"/>
  <c r="Q250" i="1" s="1"/>
  <c r="O252" i="1"/>
  <c r="P252" i="1" s="1"/>
  <c r="P253" i="1"/>
  <c r="Q253" i="1" s="1"/>
  <c r="O255" i="1"/>
  <c r="P255" i="1" s="1"/>
  <c r="P261" i="1"/>
  <c r="Q261" i="1" s="1"/>
  <c r="O263" i="1"/>
  <c r="P263" i="1" s="1"/>
  <c r="P269" i="1"/>
  <c r="Q269" i="1" s="1"/>
  <c r="O272" i="1"/>
  <c r="P272" i="1" s="1"/>
  <c r="P285" i="1"/>
  <c r="Q285" i="1" s="1"/>
  <c r="O289" i="1"/>
  <c r="P289" i="1" s="1"/>
  <c r="P293" i="1"/>
  <c r="Q293" i="1" s="1"/>
  <c r="O295" i="1"/>
  <c r="P295" i="1" s="1"/>
  <c r="P309" i="1"/>
  <c r="Q309" i="1" s="1"/>
  <c r="O312" i="1"/>
  <c r="P312" i="1" s="1"/>
  <c r="P316" i="1"/>
  <c r="Q316" i="1" s="1"/>
  <c r="O320" i="1"/>
  <c r="P320" i="1" s="1"/>
  <c r="P321" i="1"/>
  <c r="Q321" i="1" s="1"/>
  <c r="O324" i="1"/>
  <c r="P324" i="1" s="1"/>
  <c r="P329" i="1"/>
  <c r="Q329" i="1" s="1"/>
  <c r="O332" i="1"/>
  <c r="P332" i="1" s="1"/>
  <c r="P342" i="1"/>
  <c r="Q342" i="1" s="1"/>
  <c r="O344" i="1"/>
  <c r="P344" i="1" s="1"/>
  <c r="P356" i="1"/>
  <c r="Q356" i="1" s="1"/>
  <c r="O363" i="1"/>
  <c r="P363" i="1" s="1"/>
  <c r="P364" i="1"/>
  <c r="Q364" i="1" s="1"/>
  <c r="O369" i="1"/>
  <c r="P369" i="1" s="1"/>
  <c r="P370" i="1"/>
  <c r="Q370" i="1" s="1"/>
  <c r="O373" i="1"/>
  <c r="P373" i="1" s="1"/>
  <c r="P374" i="1"/>
  <c r="Q374" i="1" s="1"/>
  <c r="O376" i="1"/>
  <c r="P376" i="1" s="1"/>
  <c r="P386" i="1"/>
  <c r="Q386" i="1" s="1"/>
  <c r="O389" i="1"/>
  <c r="P389" i="1" s="1"/>
  <c r="P393" i="1"/>
  <c r="Q393" i="1" s="1"/>
  <c r="O396" i="1"/>
  <c r="P396" i="1" s="1"/>
  <c r="Q411" i="1"/>
  <c r="R411" i="1" s="1"/>
  <c r="P427" i="1"/>
  <c r="Q427" i="1" s="1"/>
  <c r="O429" i="1"/>
  <c r="P429" i="1" s="1"/>
  <c r="P438" i="1"/>
  <c r="Q438" i="1" s="1"/>
  <c r="O442" i="1"/>
  <c r="P442" i="1" s="1"/>
  <c r="P443" i="1"/>
  <c r="Q443" i="1" s="1"/>
  <c r="O445" i="1"/>
  <c r="P445" i="1" s="1"/>
  <c r="P449" i="1"/>
  <c r="Q449" i="1" s="1"/>
  <c r="O451" i="1"/>
  <c r="P451" i="1" s="1"/>
  <c r="P452" i="1"/>
  <c r="Q452" i="1" s="1"/>
  <c r="O454" i="1"/>
  <c r="P454" i="1" s="1"/>
  <c r="P465" i="1"/>
  <c r="Q465" i="1" s="1"/>
  <c r="O467" i="1"/>
  <c r="P467" i="1" s="1"/>
  <c r="Q478" i="1"/>
  <c r="R478" i="1" s="1"/>
  <c r="P497" i="1"/>
  <c r="Q497" i="1" s="1"/>
  <c r="O500" i="1"/>
  <c r="P500" i="1" s="1"/>
  <c r="P501" i="1"/>
  <c r="Q501" i="1" s="1"/>
  <c r="O504" i="1"/>
  <c r="P504" i="1" s="1"/>
  <c r="P509" i="1"/>
  <c r="Q509" i="1" s="1"/>
  <c r="O512" i="1"/>
  <c r="P512" i="1" s="1"/>
  <c r="P516" i="1"/>
  <c r="Q516" i="1" s="1"/>
  <c r="O518" i="1"/>
  <c r="P518" i="1" s="1"/>
  <c r="P525" i="1"/>
  <c r="Q525" i="1" s="1"/>
  <c r="O527" i="1"/>
  <c r="P527" i="1" s="1"/>
  <c r="Q190" i="1"/>
  <c r="R190" i="1" s="1"/>
  <c r="Q249" i="1"/>
  <c r="R249" i="1" s="1"/>
  <c r="Q268" i="1"/>
  <c r="R268" i="1" s="1"/>
  <c r="Q296" i="1"/>
  <c r="R296" i="1" s="1"/>
  <c r="Q326" i="1"/>
  <c r="R326" i="1" s="1"/>
  <c r="Q328" i="1"/>
  <c r="R328" i="1" s="1"/>
  <c r="Q333" i="1"/>
  <c r="R333" i="1" s="1"/>
  <c r="Q341" i="1"/>
  <c r="R341" i="1" s="1"/>
  <c r="Q368" i="1"/>
  <c r="R368" i="1" s="1"/>
  <c r="Q398" i="1"/>
  <c r="R398" i="1" s="1"/>
  <c r="Q401" i="1"/>
  <c r="R401" i="1" s="1"/>
  <c r="Q405" i="1"/>
  <c r="R405" i="1" s="1"/>
  <c r="Q407" i="1"/>
  <c r="R407" i="1" s="1"/>
  <c r="Q430" i="1"/>
  <c r="R430" i="1" s="1"/>
  <c r="Q437" i="1"/>
  <c r="R437" i="1" s="1"/>
  <c r="Q459" i="1"/>
  <c r="R459" i="1" s="1"/>
  <c r="Q499" i="1"/>
  <c r="R499" i="1" s="1"/>
  <c r="Q520" i="1"/>
  <c r="R520" i="1" s="1"/>
  <c r="Q522" i="1"/>
  <c r="R522" i="1" s="1"/>
  <c r="Q528" i="1"/>
  <c r="R528" i="1" s="1"/>
  <c r="Q187" i="1"/>
  <c r="R187" i="1" s="1"/>
  <c r="Q246" i="1"/>
  <c r="R246" i="1" s="1"/>
  <c r="Q248" i="1"/>
  <c r="R248" i="1" s="1"/>
  <c r="Q276" i="1"/>
  <c r="R276" i="1" s="1"/>
  <c r="Q277" i="1"/>
  <c r="R277" i="1" s="1"/>
  <c r="Q325" i="1"/>
  <c r="R325" i="1" s="1"/>
  <c r="Q327" i="1"/>
  <c r="R327" i="1" s="1"/>
  <c r="Q377" i="1"/>
  <c r="R377" i="1" s="1"/>
  <c r="Q397" i="1"/>
  <c r="R397" i="1" s="1"/>
  <c r="Q400" i="1"/>
  <c r="R400" i="1" s="1"/>
  <c r="Q402" i="1"/>
  <c r="R402" i="1" s="1"/>
  <c r="Q406" i="1"/>
  <c r="R406" i="1" s="1"/>
  <c r="Q419" i="1"/>
  <c r="R419" i="1" s="1"/>
  <c r="Q455" i="1"/>
  <c r="R455" i="1" s="1"/>
  <c r="Q457" i="1"/>
  <c r="R457" i="1" s="1"/>
  <c r="Q463" i="1"/>
  <c r="R463" i="1" s="1"/>
  <c r="Q470" i="1"/>
  <c r="R470" i="1" s="1"/>
  <c r="Q519" i="1"/>
  <c r="R519" i="1" s="1"/>
  <c r="Q521" i="1"/>
  <c r="R521" i="1" s="1"/>
  <c r="Q523" i="1"/>
  <c r="R523" i="1" s="1"/>
  <c r="Q524" i="1"/>
  <c r="R524" i="1" s="1"/>
  <c r="Q529" i="1"/>
  <c r="R529" i="1" s="1"/>
  <c r="P415" i="1"/>
  <c r="P420" i="1"/>
  <c r="P464" i="1"/>
  <c r="P469" i="1"/>
  <c r="P471" i="1"/>
  <c r="P479" i="1"/>
  <c r="P486" i="1"/>
  <c r="P410" i="1"/>
  <c r="P474" i="1"/>
  <c r="P482" i="1"/>
  <c r="P491" i="1"/>
  <c r="M183" i="1"/>
  <c r="O183" i="1" s="1"/>
  <c r="P183" i="1" s="1"/>
  <c r="M177" i="1"/>
  <c r="O177" i="1" s="1"/>
  <c r="P177" i="1" s="1"/>
  <c r="M179" i="1"/>
  <c r="O179" i="1" s="1"/>
  <c r="P179" i="1" s="1"/>
  <c r="M178" i="1"/>
  <c r="O178" i="1" s="1"/>
  <c r="P178" i="1" s="1"/>
  <c r="R261" i="1" l="1"/>
  <c r="Q266" i="1"/>
  <c r="R266" i="1" s="1"/>
  <c r="R525" i="1"/>
  <c r="Q518" i="1"/>
  <c r="R518" i="1" s="1"/>
  <c r="R509" i="1"/>
  <c r="R501" i="1"/>
  <c r="R497" i="1"/>
  <c r="Q467" i="1"/>
  <c r="R467" i="1" s="1"/>
  <c r="Q454" i="1"/>
  <c r="R454" i="1" s="1"/>
  <c r="Q451" i="1"/>
  <c r="R451" i="1" s="1"/>
  <c r="Q445" i="1"/>
  <c r="R445" i="1" s="1"/>
  <c r="Q442" i="1"/>
  <c r="R442" i="1" s="1"/>
  <c r="R427" i="1"/>
  <c r="Q396" i="1"/>
  <c r="R396" i="1" s="1"/>
  <c r="Q389" i="1"/>
  <c r="R389" i="1" s="1"/>
  <c r="R374" i="1"/>
  <c r="R370" i="1"/>
  <c r="R364" i="1"/>
  <c r="R356" i="1"/>
  <c r="Q344" i="1"/>
  <c r="R344" i="1" s="1"/>
  <c r="R329" i="1"/>
  <c r="Q324" i="1"/>
  <c r="R324" i="1" s="1"/>
  <c r="Q320" i="1"/>
  <c r="R320" i="1" s="1"/>
  <c r="Q312" i="1"/>
  <c r="R312" i="1" s="1"/>
  <c r="Q295" i="1"/>
  <c r="R295" i="1" s="1"/>
  <c r="Q289" i="1"/>
  <c r="R289" i="1" s="1"/>
  <c r="Q272" i="1"/>
  <c r="R272" i="1" s="1"/>
  <c r="R253" i="1"/>
  <c r="Q252" i="1"/>
  <c r="R252" i="1" s="1"/>
  <c r="R513" i="1"/>
  <c r="R505" i="1"/>
  <c r="Q496" i="1"/>
  <c r="R496" i="1" s="1"/>
  <c r="Q462" i="1"/>
  <c r="R462" i="1" s="1"/>
  <c r="R456" i="1"/>
  <c r="R434" i="1"/>
  <c r="R431" i="1"/>
  <c r="Q426" i="1"/>
  <c r="R426" i="1" s="1"/>
  <c r="Q414" i="1"/>
  <c r="R414" i="1" s="1"/>
  <c r="Q392" i="1"/>
  <c r="R392" i="1" s="1"/>
  <c r="R345" i="1"/>
  <c r="Q337" i="1"/>
  <c r="R337" i="1" s="1"/>
  <c r="R313" i="1"/>
  <c r="R305" i="1"/>
  <c r="R301" i="1"/>
  <c r="Q300" i="1"/>
  <c r="R300" i="1" s="1"/>
  <c r="R290" i="1"/>
  <c r="R278" i="1"/>
  <c r="Q275" i="1"/>
  <c r="R275" i="1" s="1"/>
  <c r="R256" i="1"/>
  <c r="Q527" i="1"/>
  <c r="R527" i="1" s="1"/>
  <c r="R516" i="1"/>
  <c r="Q512" i="1"/>
  <c r="R512" i="1" s="1"/>
  <c r="Q504" i="1"/>
  <c r="R504" i="1" s="1"/>
  <c r="Q500" i="1"/>
  <c r="R500" i="1" s="1"/>
  <c r="R465" i="1"/>
  <c r="R452" i="1"/>
  <c r="R449" i="1"/>
  <c r="R443" i="1"/>
  <c r="R438" i="1"/>
  <c r="Q429" i="1"/>
  <c r="R429" i="1" s="1"/>
  <c r="R393" i="1"/>
  <c r="R386" i="1"/>
  <c r="Q376" i="1"/>
  <c r="R376" i="1" s="1"/>
  <c r="Q373" i="1"/>
  <c r="R373" i="1" s="1"/>
  <c r="Q369" i="1"/>
  <c r="R369" i="1" s="1"/>
  <c r="Q363" i="1"/>
  <c r="R363" i="1" s="1"/>
  <c r="R342" i="1"/>
  <c r="Q332" i="1"/>
  <c r="R332" i="1" s="1"/>
  <c r="R321" i="1"/>
  <c r="R316" i="1"/>
  <c r="R309" i="1"/>
  <c r="R293" i="1"/>
  <c r="R285" i="1"/>
  <c r="R269" i="1"/>
  <c r="Q263" i="1"/>
  <c r="R263" i="1" s="1"/>
  <c r="Q255" i="1"/>
  <c r="R255" i="1" s="1"/>
  <c r="R250" i="1"/>
  <c r="Q515" i="1"/>
  <c r="R515" i="1" s="1"/>
  <c r="Q508" i="1"/>
  <c r="R508" i="1" s="1"/>
  <c r="R493" i="1"/>
  <c r="R468" i="1"/>
  <c r="R460" i="1"/>
  <c r="Q458" i="1"/>
  <c r="R458" i="1" s="1"/>
  <c r="Q436" i="1"/>
  <c r="R436" i="1" s="1"/>
  <c r="Q433" i="1"/>
  <c r="R433" i="1" s="1"/>
  <c r="R421" i="1"/>
  <c r="R412" i="1"/>
  <c r="R399" i="1"/>
  <c r="R390" i="1"/>
  <c r="Q355" i="1"/>
  <c r="R355" i="1" s="1"/>
  <c r="Q348" i="1"/>
  <c r="R348" i="1" s="1"/>
  <c r="R334" i="1"/>
  <c r="Q315" i="1"/>
  <c r="R315" i="1" s="1"/>
  <c r="Q308" i="1"/>
  <c r="R308" i="1" s="1"/>
  <c r="Q304" i="1"/>
  <c r="R304" i="1" s="1"/>
  <c r="R297" i="1"/>
  <c r="Q292" i="1"/>
  <c r="R292" i="1" s="1"/>
  <c r="Q281" i="1"/>
  <c r="R281" i="1" s="1"/>
  <c r="R273" i="1"/>
  <c r="Q260" i="1"/>
  <c r="R260" i="1" s="1"/>
  <c r="Q179" i="1"/>
  <c r="R179" i="1" s="1"/>
  <c r="Q183" i="1"/>
  <c r="R183" i="1" s="1"/>
  <c r="Q178" i="1"/>
  <c r="R178" i="1" s="1"/>
  <c r="Q177" i="1"/>
  <c r="R177" i="1" s="1"/>
  <c r="Q491" i="1"/>
  <c r="R491" i="1" s="1"/>
  <c r="Q482" i="1"/>
  <c r="R482" i="1" s="1"/>
  <c r="Q474" i="1"/>
  <c r="R474" i="1" s="1"/>
  <c r="Q410" i="1"/>
  <c r="R410" i="1" s="1"/>
  <c r="Q486" i="1"/>
  <c r="R486" i="1" s="1"/>
  <c r="Q479" i="1"/>
  <c r="R479" i="1" s="1"/>
  <c r="Q471" i="1"/>
  <c r="R471" i="1" s="1"/>
  <c r="Q469" i="1"/>
  <c r="R469" i="1" s="1"/>
  <c r="Q464" i="1"/>
  <c r="R464" i="1" s="1"/>
  <c r="Q420" i="1"/>
  <c r="R420" i="1" s="1"/>
  <c r="Q415" i="1"/>
  <c r="R415" i="1" s="1"/>
  <c r="M169" i="1"/>
  <c r="O169" i="1" s="1"/>
  <c r="P169" i="1" s="1"/>
  <c r="M166" i="1"/>
  <c r="O166" i="1" s="1"/>
  <c r="P166" i="1" s="1"/>
  <c r="M165" i="1"/>
  <c r="O165" i="1" s="1"/>
  <c r="P165" i="1" s="1"/>
  <c r="M164" i="1"/>
  <c r="O164" i="1" s="1"/>
  <c r="P164" i="1" s="1"/>
  <c r="M163" i="1"/>
  <c r="O163" i="1" s="1"/>
  <c r="P163" i="1" s="1"/>
  <c r="M162" i="1"/>
  <c r="O162" i="1" s="1"/>
  <c r="P162" i="1" s="1"/>
  <c r="M161" i="1"/>
  <c r="O161" i="1" s="1"/>
  <c r="P161" i="1" s="1"/>
  <c r="M158" i="1"/>
  <c r="O158" i="1" s="1"/>
  <c r="P158" i="1" s="1"/>
  <c r="M157" i="1"/>
  <c r="O157" i="1" s="1"/>
  <c r="P157" i="1" s="1"/>
  <c r="M154" i="1"/>
  <c r="O154" i="1" s="1"/>
  <c r="P154" i="1" s="1"/>
  <c r="Q154" i="1" l="1"/>
  <c r="R154" i="1" s="1"/>
  <c r="Q158" i="1"/>
  <c r="R158" i="1" s="1"/>
  <c r="Q161" i="1"/>
  <c r="R161" i="1" s="1"/>
  <c r="Q163" i="1"/>
  <c r="R163" i="1" s="1"/>
  <c r="Q165" i="1"/>
  <c r="R165" i="1" s="1"/>
  <c r="Q169" i="1"/>
  <c r="R169" i="1" s="1"/>
  <c r="Q157" i="1"/>
  <c r="R157" i="1" s="1"/>
  <c r="Q162" i="1"/>
  <c r="R162" i="1" s="1"/>
  <c r="Q164" i="1"/>
  <c r="R164" i="1" s="1"/>
  <c r="Q166" i="1"/>
  <c r="R166" i="1" s="1"/>
  <c r="M151" i="1"/>
  <c r="O151" i="1" s="1"/>
  <c r="P151" i="1" s="1"/>
  <c r="M150" i="1"/>
  <c r="O150" i="1" s="1"/>
  <c r="P150" i="1" s="1"/>
  <c r="M147" i="1"/>
  <c r="O147" i="1" s="1"/>
  <c r="P147" i="1" s="1"/>
  <c r="Q147" i="1" l="1"/>
  <c r="R147" i="1" s="1"/>
  <c r="Q151" i="1"/>
  <c r="R151" i="1" s="1"/>
  <c r="Q150" i="1"/>
  <c r="R150" i="1" s="1"/>
  <c r="M141" i="1"/>
  <c r="O141" i="1" s="1"/>
  <c r="P141" i="1" s="1"/>
  <c r="M136" i="1"/>
  <c r="O136" i="1" s="1"/>
  <c r="P136" i="1" s="1"/>
  <c r="M135" i="1"/>
  <c r="O135" i="1" s="1"/>
  <c r="P135" i="1" s="1"/>
  <c r="M131" i="1"/>
  <c r="O131" i="1" s="1"/>
  <c r="P131" i="1" s="1"/>
  <c r="M130" i="1"/>
  <c r="O130" i="1" s="1"/>
  <c r="P130" i="1" s="1"/>
  <c r="M124" i="1"/>
  <c r="O124" i="1" s="1"/>
  <c r="P124" i="1" s="1"/>
  <c r="M245" i="1"/>
  <c r="O245" i="1" s="1"/>
  <c r="P245" i="1" s="1"/>
  <c r="M244" i="1"/>
  <c r="O244" i="1" s="1"/>
  <c r="P244" i="1" s="1"/>
  <c r="M240" i="1"/>
  <c r="O240" i="1" s="1"/>
  <c r="M237" i="1"/>
  <c r="O237" i="1" s="1"/>
  <c r="M234" i="1"/>
  <c r="O234" i="1" s="1"/>
  <c r="M231" i="1"/>
  <c r="O231" i="1" s="1"/>
  <c r="M228" i="1"/>
  <c r="O228" i="1" s="1"/>
  <c r="M225" i="1"/>
  <c r="O225" i="1" s="1"/>
  <c r="M222" i="1"/>
  <c r="O222" i="1" s="1"/>
  <c r="M219" i="1"/>
  <c r="O219" i="1" s="1"/>
  <c r="M218" i="1"/>
  <c r="O218" i="1" s="1"/>
  <c r="P218" i="1" s="1"/>
  <c r="M213" i="1"/>
  <c r="O213" i="1" s="1"/>
  <c r="M211" i="1"/>
  <c r="O211" i="1" s="1"/>
  <c r="P211" i="1" s="1"/>
  <c r="M210" i="1"/>
  <c r="O210" i="1" s="1"/>
  <c r="M207" i="1"/>
  <c r="O207" i="1" s="1"/>
  <c r="M204" i="1"/>
  <c r="O204" i="1" s="1"/>
  <c r="M200" i="1"/>
  <c r="O200" i="1" s="1"/>
  <c r="M197" i="1"/>
  <c r="O197" i="1" s="1"/>
  <c r="M192" i="1"/>
  <c r="O192" i="1" s="1"/>
  <c r="M189" i="1"/>
  <c r="O189" i="1" s="1"/>
  <c r="M186" i="1"/>
  <c r="O186" i="1" s="1"/>
  <c r="O188" i="1" s="1"/>
  <c r="P188" i="1" s="1"/>
  <c r="M185" i="1"/>
  <c r="O185" i="1" s="1"/>
  <c r="P185" i="1" s="1"/>
  <c r="M182" i="1"/>
  <c r="O182" i="1" s="1"/>
  <c r="M181" i="1"/>
  <c r="O181" i="1" s="1"/>
  <c r="P181" i="1" s="1"/>
  <c r="M176" i="1"/>
  <c r="O176" i="1" s="1"/>
  <c r="M175" i="1"/>
  <c r="O175" i="1" s="1"/>
  <c r="P175" i="1" s="1"/>
  <c r="M168" i="1"/>
  <c r="O168" i="1" s="1"/>
  <c r="M160" i="1"/>
  <c r="O160" i="1" s="1"/>
  <c r="M156" i="1"/>
  <c r="O156" i="1" s="1"/>
  <c r="M153" i="1"/>
  <c r="O153" i="1" s="1"/>
  <c r="M121" i="1"/>
  <c r="O121" i="1" s="1"/>
  <c r="P121" i="1" s="1"/>
  <c r="P234" i="1" l="1"/>
  <c r="Q234" i="1" s="1"/>
  <c r="R234" i="1" s="1"/>
  <c r="O236" i="1"/>
  <c r="P236" i="1" s="1"/>
  <c r="Q236" i="1" s="1"/>
  <c r="R236" i="1" s="1"/>
  <c r="P225" i="1"/>
  <c r="Q225" i="1" s="1"/>
  <c r="R225" i="1" s="1"/>
  <c r="O227" i="1"/>
  <c r="P227" i="1" s="1"/>
  <c r="Q227" i="1" s="1"/>
  <c r="R227" i="1" s="1"/>
  <c r="P219" i="1"/>
  <c r="Q219" i="1" s="1"/>
  <c r="R219" i="1" s="1"/>
  <c r="O221" i="1"/>
  <c r="P221" i="1" s="1"/>
  <c r="P200" i="1"/>
  <c r="Q200" i="1" s="1"/>
  <c r="O203" i="1"/>
  <c r="P203" i="1" s="1"/>
  <c r="P210" i="1"/>
  <c r="Q210" i="1" s="1"/>
  <c r="O212" i="1"/>
  <c r="P212" i="1" s="1"/>
  <c r="P222" i="1"/>
  <c r="Q222" i="1" s="1"/>
  <c r="O224" i="1"/>
  <c r="P224" i="1" s="1"/>
  <c r="P231" i="1"/>
  <c r="Q231" i="1" s="1"/>
  <c r="O233" i="1"/>
  <c r="P233" i="1" s="1"/>
  <c r="P240" i="1"/>
  <c r="Q240" i="1" s="1"/>
  <c r="O243" i="1"/>
  <c r="P243" i="1" s="1"/>
  <c r="P176" i="1"/>
  <c r="Q176" i="1" s="1"/>
  <c r="O180" i="1"/>
  <c r="P180" i="1" s="1"/>
  <c r="P182" i="1"/>
  <c r="Q182" i="1" s="1"/>
  <c r="O184" i="1"/>
  <c r="P184" i="1" s="1"/>
  <c r="Q188" i="1"/>
  <c r="R188" i="1" s="1"/>
  <c r="P192" i="1"/>
  <c r="Q192" i="1" s="1"/>
  <c r="O196" i="1"/>
  <c r="P196" i="1" s="1"/>
  <c r="P168" i="1"/>
  <c r="Q168" i="1" s="1"/>
  <c r="O170" i="1"/>
  <c r="P170" i="1" s="1"/>
  <c r="P189" i="1"/>
  <c r="O191" i="1"/>
  <c r="P191" i="1" s="1"/>
  <c r="P197" i="1"/>
  <c r="Q197" i="1" s="1"/>
  <c r="O199" i="1"/>
  <c r="P199" i="1" s="1"/>
  <c r="P204" i="1"/>
  <c r="O206" i="1"/>
  <c r="P206" i="1" s="1"/>
  <c r="P207" i="1"/>
  <c r="Q207" i="1" s="1"/>
  <c r="O209" i="1"/>
  <c r="P209" i="1" s="1"/>
  <c r="P213" i="1"/>
  <c r="Q213" i="1" s="1"/>
  <c r="O216" i="1"/>
  <c r="P216" i="1" s="1"/>
  <c r="P228" i="1"/>
  <c r="Q228" i="1" s="1"/>
  <c r="O230" i="1"/>
  <c r="P230" i="1" s="1"/>
  <c r="P237" i="1"/>
  <c r="Q237" i="1" s="1"/>
  <c r="O239" i="1"/>
  <c r="P239" i="1" s="1"/>
  <c r="P160" i="1"/>
  <c r="Q160" i="1" s="1"/>
  <c r="O167" i="1"/>
  <c r="P167" i="1" s="1"/>
  <c r="P153" i="1"/>
  <c r="Q153" i="1" s="1"/>
  <c r="O155" i="1"/>
  <c r="P155" i="1" s="1"/>
  <c r="P156" i="1"/>
  <c r="Q156" i="1" s="1"/>
  <c r="O159" i="1"/>
  <c r="P159" i="1" s="1"/>
  <c r="Q121" i="1"/>
  <c r="R121" i="1" s="1"/>
  <c r="Q181" i="1"/>
  <c r="R181" i="1" s="1"/>
  <c r="Q211" i="1"/>
  <c r="R211" i="1" s="1"/>
  <c r="Q244" i="1"/>
  <c r="R244" i="1" s="1"/>
  <c r="Q245" i="1"/>
  <c r="R245" i="1" s="1"/>
  <c r="Q124" i="1"/>
  <c r="R124" i="1" s="1"/>
  <c r="Q131" i="1"/>
  <c r="R131" i="1" s="1"/>
  <c r="Q135" i="1"/>
  <c r="R135" i="1" s="1"/>
  <c r="Q141" i="1"/>
  <c r="R141" i="1" s="1"/>
  <c r="Q175" i="1"/>
  <c r="R175" i="1" s="1"/>
  <c r="Q185" i="1"/>
  <c r="R185" i="1" s="1"/>
  <c r="Q218" i="1"/>
  <c r="R218" i="1" s="1"/>
  <c r="Q130" i="1"/>
  <c r="R130" i="1" s="1"/>
  <c r="Q136" i="1"/>
  <c r="R136" i="1" s="1"/>
  <c r="P186" i="1"/>
  <c r="M118" i="1"/>
  <c r="O118" i="1" s="1"/>
  <c r="P118" i="1" s="1"/>
  <c r="M104" i="1"/>
  <c r="O104" i="1" s="1"/>
  <c r="P104" i="1" s="1"/>
  <c r="M96" i="1"/>
  <c r="O96" i="1" s="1"/>
  <c r="P96" i="1" s="1"/>
  <c r="M90" i="1"/>
  <c r="O90" i="1" s="1"/>
  <c r="P90" i="1" s="1"/>
  <c r="Q221" i="1" l="1"/>
  <c r="R221" i="1" s="1"/>
  <c r="Q155" i="1"/>
  <c r="R155" i="1" s="1"/>
  <c r="Q167" i="1"/>
  <c r="R167" i="1" s="1"/>
  <c r="Q239" i="1"/>
  <c r="R239" i="1" s="1"/>
  <c r="Q230" i="1"/>
  <c r="R230" i="1" s="1"/>
  <c r="Q216" i="1"/>
  <c r="R216" i="1" s="1"/>
  <c r="R207" i="1"/>
  <c r="R197" i="1"/>
  <c r="Q170" i="1"/>
  <c r="R170" i="1" s="1"/>
  <c r="Q196" i="1"/>
  <c r="R196" i="1" s="1"/>
  <c r="R182" i="1"/>
  <c r="R176" i="1"/>
  <c r="R240" i="1"/>
  <c r="Q233" i="1"/>
  <c r="R233" i="1" s="1"/>
  <c r="R222" i="1"/>
  <c r="R210" i="1"/>
  <c r="Q203" i="1"/>
  <c r="R203" i="1" s="1"/>
  <c r="Q204" i="1"/>
  <c r="R204" i="1" s="1"/>
  <c r="Q189" i="1"/>
  <c r="R189" i="1" s="1"/>
  <c r="R156" i="1"/>
  <c r="R153" i="1"/>
  <c r="R160" i="1"/>
  <c r="R237" i="1"/>
  <c r="R228" i="1"/>
  <c r="R213" i="1"/>
  <c r="Q209" i="1"/>
  <c r="R209" i="1" s="1"/>
  <c r="Q206" i="1"/>
  <c r="R206" i="1" s="1"/>
  <c r="Q199" i="1"/>
  <c r="R199" i="1" s="1"/>
  <c r="Q191" i="1"/>
  <c r="R191" i="1" s="1"/>
  <c r="R168" i="1"/>
  <c r="R192" i="1"/>
  <c r="Q184" i="1"/>
  <c r="R184" i="1" s="1"/>
  <c r="Q180" i="1"/>
  <c r="R180" i="1" s="1"/>
  <c r="Q243" i="1"/>
  <c r="R243" i="1" s="1"/>
  <c r="R231" i="1"/>
  <c r="Q224" i="1"/>
  <c r="R224" i="1" s="1"/>
  <c r="Q212" i="1"/>
  <c r="R212" i="1" s="1"/>
  <c r="R200" i="1"/>
  <c r="Q159" i="1"/>
  <c r="R159" i="1" s="1"/>
  <c r="Q186" i="1"/>
  <c r="R186" i="1" s="1"/>
  <c r="Q104" i="1"/>
  <c r="R104" i="1" s="1"/>
  <c r="Q90" i="1"/>
  <c r="R90" i="1" s="1"/>
  <c r="Q96" i="1"/>
  <c r="R96" i="1" s="1"/>
  <c r="Q118" i="1"/>
  <c r="R118" i="1" s="1"/>
  <c r="M86" i="1"/>
  <c r="O86" i="1" s="1"/>
  <c r="P86" i="1" s="1"/>
  <c r="M83" i="1"/>
  <c r="O83" i="1" s="1"/>
  <c r="P83" i="1" s="1"/>
  <c r="M82" i="1"/>
  <c r="O82" i="1" s="1"/>
  <c r="P82" i="1" s="1"/>
  <c r="M79" i="1"/>
  <c r="O79" i="1" s="1"/>
  <c r="P79" i="1" s="1"/>
  <c r="M75" i="1"/>
  <c r="O75" i="1" s="1"/>
  <c r="P75" i="1" s="1"/>
  <c r="M72" i="1"/>
  <c r="O72" i="1" s="1"/>
  <c r="P72" i="1" s="1"/>
  <c r="M67" i="1"/>
  <c r="O67" i="1" s="1"/>
  <c r="P67" i="1" s="1"/>
  <c r="Q72" i="1" l="1"/>
  <c r="R72" i="1" s="1"/>
  <c r="Q79" i="1"/>
  <c r="R79" i="1" s="1"/>
  <c r="Q83" i="1"/>
  <c r="R83" i="1" s="1"/>
  <c r="Q67" i="1"/>
  <c r="R67" i="1" s="1"/>
  <c r="Q75" i="1"/>
  <c r="R75" i="1" s="1"/>
  <c r="Q82" i="1"/>
  <c r="R82" i="1" s="1"/>
  <c r="Q86" i="1"/>
  <c r="R86" i="1" s="1"/>
  <c r="M61" i="1"/>
  <c r="O61" i="1" s="1"/>
  <c r="P61" i="1" s="1"/>
  <c r="M58" i="1"/>
  <c r="O58" i="1" s="1"/>
  <c r="P58" i="1" s="1"/>
  <c r="M56" i="1"/>
  <c r="O56" i="1" s="1"/>
  <c r="P56" i="1" s="1"/>
  <c r="M53" i="1"/>
  <c r="O53" i="1" s="1"/>
  <c r="M52" i="1"/>
  <c r="O52" i="1" s="1"/>
  <c r="P52" i="1" s="1"/>
  <c r="M50" i="1"/>
  <c r="M51" i="1"/>
  <c r="M55" i="1"/>
  <c r="M60" i="1"/>
  <c r="O60" i="1" s="1"/>
  <c r="M66" i="1"/>
  <c r="O66" i="1" s="1"/>
  <c r="M69" i="1"/>
  <c r="O69" i="1" s="1"/>
  <c r="M70" i="1"/>
  <c r="O70" i="1" s="1"/>
  <c r="P70" i="1" s="1"/>
  <c r="M71" i="1"/>
  <c r="O71" i="1" s="1"/>
  <c r="M74" i="1"/>
  <c r="O74" i="1" s="1"/>
  <c r="M77" i="1"/>
  <c r="O77" i="1" s="1"/>
  <c r="M81" i="1"/>
  <c r="O81" i="1" s="1"/>
  <c r="M85" i="1"/>
  <c r="O85" i="1" s="1"/>
  <c r="M88" i="1"/>
  <c r="O88" i="1" s="1"/>
  <c r="M92" i="1"/>
  <c r="O92" i="1" s="1"/>
  <c r="P92" i="1" s="1"/>
  <c r="M93" i="1"/>
  <c r="O93" i="1" s="1"/>
  <c r="P93" i="1" s="1"/>
  <c r="M95" i="1"/>
  <c r="O95" i="1" s="1"/>
  <c r="M98" i="1"/>
  <c r="O98" i="1" s="1"/>
  <c r="P98" i="1" s="1"/>
  <c r="M99" i="1"/>
  <c r="O99" i="1" s="1"/>
  <c r="P99" i="1" s="1"/>
  <c r="M100" i="1"/>
  <c r="O100" i="1" s="1"/>
  <c r="P100" i="1" s="1"/>
  <c r="M101" i="1"/>
  <c r="O101" i="1" s="1"/>
  <c r="P101" i="1" s="1"/>
  <c r="M102" i="1"/>
  <c r="O102" i="1" s="1"/>
  <c r="P102" i="1" s="1"/>
  <c r="M103" i="1"/>
  <c r="O103" i="1" s="1"/>
  <c r="M115" i="1"/>
  <c r="O115" i="1" s="1"/>
  <c r="P115" i="1" s="1"/>
  <c r="M117" i="1"/>
  <c r="O117" i="1" s="1"/>
  <c r="M120" i="1"/>
  <c r="O120" i="1" s="1"/>
  <c r="M123" i="1"/>
  <c r="O123" i="1" s="1"/>
  <c r="M126" i="1"/>
  <c r="O126" i="1" s="1"/>
  <c r="P126" i="1" s="1"/>
  <c r="M127" i="1"/>
  <c r="O127" i="1" s="1"/>
  <c r="P127" i="1" s="1"/>
  <c r="M128" i="1"/>
  <c r="O128" i="1" s="1"/>
  <c r="P128" i="1" s="1"/>
  <c r="M129" i="1"/>
  <c r="O129" i="1" s="1"/>
  <c r="M133" i="1"/>
  <c r="O133" i="1" s="1"/>
  <c r="P133" i="1" s="1"/>
  <c r="M134" i="1"/>
  <c r="O134" i="1" s="1"/>
  <c r="P134" i="1" s="1"/>
  <c r="M138" i="1"/>
  <c r="O138" i="1" s="1"/>
  <c r="P138" i="1" s="1"/>
  <c r="M139" i="1"/>
  <c r="O139" i="1" s="1"/>
  <c r="P139" i="1" s="1"/>
  <c r="M140" i="1"/>
  <c r="O140" i="1" s="1"/>
  <c r="M145" i="1"/>
  <c r="O145" i="1" s="1"/>
  <c r="P145" i="1" s="1"/>
  <c r="M146" i="1"/>
  <c r="O146" i="1" s="1"/>
  <c r="M149" i="1"/>
  <c r="O149" i="1" s="1"/>
  <c r="M49" i="1"/>
  <c r="M47" i="1"/>
  <c r="M46" i="1"/>
  <c r="O46" i="1" s="1"/>
  <c r="O45" i="1"/>
  <c r="P45" i="1" s="1"/>
  <c r="O43" i="1"/>
  <c r="P43" i="1" s="1"/>
  <c r="O42" i="1"/>
  <c r="P42" i="1" s="1"/>
  <c r="P146" i="1" l="1"/>
  <c r="Q146" i="1" s="1"/>
  <c r="O148" i="1"/>
  <c r="P148" i="1" s="1"/>
  <c r="P149" i="1"/>
  <c r="Q149" i="1" s="1"/>
  <c r="O152" i="1"/>
  <c r="P152" i="1" s="1"/>
  <c r="P123" i="1"/>
  <c r="Q123" i="1" s="1"/>
  <c r="O125" i="1"/>
  <c r="P125" i="1" s="1"/>
  <c r="O137" i="1"/>
  <c r="P137" i="1" s="1"/>
  <c r="P117" i="1"/>
  <c r="Q117" i="1" s="1"/>
  <c r="O119" i="1"/>
  <c r="P119" i="1" s="1"/>
  <c r="P129" i="1"/>
  <c r="Q129" i="1" s="1"/>
  <c r="O132" i="1"/>
  <c r="P132" i="1" s="1"/>
  <c r="P140" i="1"/>
  <c r="Q140" i="1" s="1"/>
  <c r="O144" i="1"/>
  <c r="P120" i="1"/>
  <c r="Q120" i="1" s="1"/>
  <c r="O122" i="1"/>
  <c r="P122" i="1" s="1"/>
  <c r="P81" i="1"/>
  <c r="O84" i="1"/>
  <c r="P84" i="1" s="1"/>
  <c r="Q45" i="1"/>
  <c r="R45" i="1" s="1"/>
  <c r="Q145" i="1"/>
  <c r="R145" i="1" s="1"/>
  <c r="Q139" i="1"/>
  <c r="R139" i="1" s="1"/>
  <c r="Q138" i="1"/>
  <c r="R138" i="1" s="1"/>
  <c r="Q134" i="1"/>
  <c r="R134" i="1" s="1"/>
  <c r="Q128" i="1"/>
  <c r="R128" i="1" s="1"/>
  <c r="Q126" i="1"/>
  <c r="R126" i="1" s="1"/>
  <c r="Q115" i="1"/>
  <c r="R115" i="1" s="1"/>
  <c r="P103" i="1"/>
  <c r="O105" i="1"/>
  <c r="P105" i="1" s="1"/>
  <c r="Q101" i="1"/>
  <c r="R101" i="1" s="1"/>
  <c r="Q100" i="1"/>
  <c r="R100" i="1" s="1"/>
  <c r="P95" i="1"/>
  <c r="O97" i="1"/>
  <c r="P97" i="1" s="1"/>
  <c r="Q92" i="1"/>
  <c r="R92" i="1" s="1"/>
  <c r="P85" i="1"/>
  <c r="O87" i="1"/>
  <c r="P87" i="1" s="1"/>
  <c r="P74" i="1"/>
  <c r="O76" i="1"/>
  <c r="P76" i="1" s="1"/>
  <c r="P71" i="1"/>
  <c r="O73" i="1"/>
  <c r="P73" i="1" s="1"/>
  <c r="Q56" i="1"/>
  <c r="R56" i="1" s="1"/>
  <c r="Q61" i="1"/>
  <c r="R61" i="1" s="1"/>
  <c r="Q42" i="1"/>
  <c r="R42" i="1" s="1"/>
  <c r="P69" i="1"/>
  <c r="Q70" i="1"/>
  <c r="R70" i="1" s="1"/>
  <c r="Q98" i="1"/>
  <c r="R98" i="1" s="1"/>
  <c r="Q43" i="1"/>
  <c r="R43" i="1" s="1"/>
  <c r="P66" i="1"/>
  <c r="O68" i="1"/>
  <c r="P68" i="1" s="1"/>
  <c r="P77" i="1"/>
  <c r="O80" i="1"/>
  <c r="Q93" i="1"/>
  <c r="R93" i="1" s="1"/>
  <c r="P46" i="1"/>
  <c r="Q133" i="1"/>
  <c r="R133" i="1" s="1"/>
  <c r="Q127" i="1"/>
  <c r="R127" i="1" s="1"/>
  <c r="O114" i="1"/>
  <c r="P114" i="1" s="1"/>
  <c r="Q102" i="1"/>
  <c r="R102" i="1" s="1"/>
  <c r="Q99" i="1"/>
  <c r="R99" i="1" s="1"/>
  <c r="P88" i="1"/>
  <c r="O91" i="1"/>
  <c r="P91" i="1" s="1"/>
  <c r="P60" i="1"/>
  <c r="O62" i="1"/>
  <c r="P62" i="1" s="1"/>
  <c r="Q52" i="1"/>
  <c r="R52" i="1" s="1"/>
  <c r="Q58" i="1"/>
  <c r="R58" i="1" s="1"/>
  <c r="P53" i="1"/>
  <c r="O35" i="1"/>
  <c r="P35" i="1" s="1"/>
  <c r="O34" i="1"/>
  <c r="O31" i="1"/>
  <c r="P31" i="1" s="1"/>
  <c r="O28" i="1"/>
  <c r="P28" i="1" s="1"/>
  <c r="O27" i="1"/>
  <c r="P27" i="1" s="1"/>
  <c r="O22" i="1"/>
  <c r="P22" i="1" s="1"/>
  <c r="O21" i="1"/>
  <c r="P21" i="1" s="1"/>
  <c r="O18" i="1"/>
  <c r="P18" i="1" s="1"/>
  <c r="O11" i="1"/>
  <c r="P11" i="1" s="1"/>
  <c r="O10" i="1"/>
  <c r="O5" i="1"/>
  <c r="P5" i="1" s="1"/>
  <c r="O8" i="1"/>
  <c r="P8" i="1" s="1"/>
  <c r="O9" i="1"/>
  <c r="O13" i="1"/>
  <c r="P13" i="1" s="1"/>
  <c r="O14" i="1"/>
  <c r="P14" i="1" s="1"/>
  <c r="O15" i="1"/>
  <c r="P15" i="1" s="1"/>
  <c r="O17" i="1"/>
  <c r="O20" i="1"/>
  <c r="O24" i="1"/>
  <c r="P24" i="1" s="1"/>
  <c r="O25" i="1"/>
  <c r="P25" i="1" s="1"/>
  <c r="O26" i="1"/>
  <c r="O30" i="1"/>
  <c r="O33" i="1"/>
  <c r="O37" i="1"/>
  <c r="P37" i="1" s="1"/>
  <c r="O38" i="1"/>
  <c r="O47" i="1"/>
  <c r="P47" i="1" s="1"/>
  <c r="O49" i="1"/>
  <c r="P49" i="1" s="1"/>
  <c r="O50" i="1"/>
  <c r="P50" i="1" s="1"/>
  <c r="O51" i="1"/>
  <c r="O55" i="1"/>
  <c r="O4" i="1"/>
  <c r="P38" i="1" l="1"/>
  <c r="Q38" i="1" s="1"/>
  <c r="R38" i="1" s="1"/>
  <c r="O40" i="1"/>
  <c r="P40" i="1" s="1"/>
  <c r="Q40" i="1" s="1"/>
  <c r="R40" i="1" s="1"/>
  <c r="R120" i="1"/>
  <c r="P144" i="1"/>
  <c r="R140" i="1"/>
  <c r="R129" i="1"/>
  <c r="R117" i="1"/>
  <c r="Q125" i="1"/>
  <c r="R125" i="1" s="1"/>
  <c r="Q148" i="1"/>
  <c r="R148" i="1" s="1"/>
  <c r="P80" i="1"/>
  <c r="Q80" i="1" s="1"/>
  <c r="Q122" i="1"/>
  <c r="R122" i="1" s="1"/>
  <c r="Q119" i="1"/>
  <c r="R119" i="1" s="1"/>
  <c r="R123" i="1"/>
  <c r="R149" i="1"/>
  <c r="R146" i="1"/>
  <c r="Q14" i="1"/>
  <c r="R14" i="1" s="1"/>
  <c r="P9" i="1"/>
  <c r="Q9" i="1" s="1"/>
  <c r="O12" i="1"/>
  <c r="P12" i="1" s="1"/>
  <c r="Q152" i="1"/>
  <c r="R152" i="1" s="1"/>
  <c r="Q132" i="1"/>
  <c r="R132" i="1" s="1"/>
  <c r="Q137" i="1"/>
  <c r="R137" i="1" s="1"/>
  <c r="P4" i="1"/>
  <c r="O6" i="1"/>
  <c r="Q50" i="1"/>
  <c r="R50" i="1" s="1"/>
  <c r="Q37" i="1"/>
  <c r="R37" i="1" s="1"/>
  <c r="P26" i="1"/>
  <c r="O29" i="1"/>
  <c r="P29" i="1" s="1"/>
  <c r="Q15" i="1"/>
  <c r="R15" i="1" s="1"/>
  <c r="P10" i="1"/>
  <c r="Q11" i="1"/>
  <c r="R11" i="1" s="1"/>
  <c r="Q21" i="1"/>
  <c r="R21" i="1" s="1"/>
  <c r="Q28" i="1"/>
  <c r="R28" i="1" s="1"/>
  <c r="P34" i="1"/>
  <c r="O36" i="1"/>
  <c r="P36" i="1" s="1"/>
  <c r="Q53" i="1"/>
  <c r="R53" i="1" s="1"/>
  <c r="Q62" i="1"/>
  <c r="R62" i="1" s="1"/>
  <c r="Q91" i="1"/>
  <c r="R91" i="1" s="1"/>
  <c r="Q114" i="1"/>
  <c r="R114" i="1" s="1"/>
  <c r="O48" i="1"/>
  <c r="P48" i="1" s="1"/>
  <c r="Q68" i="1"/>
  <c r="R68" i="1" s="1"/>
  <c r="Q73" i="1"/>
  <c r="R73" i="1" s="1"/>
  <c r="Q76" i="1"/>
  <c r="R76" i="1" s="1"/>
  <c r="Q87" i="1"/>
  <c r="R87" i="1" s="1"/>
  <c r="Q97" i="1"/>
  <c r="R97" i="1" s="1"/>
  <c r="Q105" i="1"/>
  <c r="R105" i="1" s="1"/>
  <c r="Q84" i="1"/>
  <c r="R84" i="1" s="1"/>
  <c r="P55" i="1"/>
  <c r="O59" i="1"/>
  <c r="P59" i="1" s="1"/>
  <c r="Q49" i="1"/>
  <c r="R49" i="1" s="1"/>
  <c r="Q24" i="1"/>
  <c r="R24" i="1" s="1"/>
  <c r="P17" i="1"/>
  <c r="O19" i="1"/>
  <c r="P19" i="1" s="1"/>
  <c r="Q5" i="1"/>
  <c r="R5" i="1" s="1"/>
  <c r="P51" i="1"/>
  <c r="O54" i="1"/>
  <c r="P54" i="1" s="1"/>
  <c r="Q47" i="1"/>
  <c r="R47" i="1" s="1"/>
  <c r="P41" i="1"/>
  <c r="O44" i="1"/>
  <c r="P44" i="1" s="1"/>
  <c r="P30" i="1"/>
  <c r="O32" i="1"/>
  <c r="P32" i="1" s="1"/>
  <c r="Q25" i="1"/>
  <c r="R25" i="1" s="1"/>
  <c r="P20" i="1"/>
  <c r="O23" i="1"/>
  <c r="P23" i="1" s="1"/>
  <c r="O16" i="1"/>
  <c r="P16" i="1" s="1"/>
  <c r="Q13" i="1"/>
  <c r="R13" i="1" s="1"/>
  <c r="Q8" i="1"/>
  <c r="R8" i="1" s="1"/>
  <c r="Q18" i="1"/>
  <c r="R18" i="1" s="1"/>
  <c r="Q22" i="1"/>
  <c r="R22" i="1" s="1"/>
  <c r="Q27" i="1"/>
  <c r="R27" i="1" s="1"/>
  <c r="Q31" i="1"/>
  <c r="R31" i="1" s="1"/>
  <c r="Q35" i="1"/>
  <c r="R35" i="1" s="1"/>
  <c r="Q60" i="1"/>
  <c r="R60" i="1" s="1"/>
  <c r="Q88" i="1"/>
  <c r="R88" i="1" s="1"/>
  <c r="Q46" i="1"/>
  <c r="R46" i="1" s="1"/>
  <c r="Q77" i="1"/>
  <c r="R77" i="1" s="1"/>
  <c r="Q66" i="1"/>
  <c r="R66" i="1" s="1"/>
  <c r="Q69" i="1"/>
  <c r="R69" i="1" s="1"/>
  <c r="Q71" i="1"/>
  <c r="R71" i="1" s="1"/>
  <c r="Q74" i="1"/>
  <c r="R74" i="1" s="1"/>
  <c r="Q85" i="1"/>
  <c r="R85" i="1" s="1"/>
  <c r="Q95" i="1"/>
  <c r="R95" i="1" s="1"/>
  <c r="Q103" i="1"/>
  <c r="R103" i="1" s="1"/>
  <c r="Q81" i="1"/>
  <c r="R81" i="1" s="1"/>
  <c r="P33" i="1"/>
  <c r="R80" i="1" l="1"/>
  <c r="Q144" i="1"/>
  <c r="R144" i="1" s="1"/>
  <c r="Q16" i="1"/>
  <c r="R16" i="1" s="1"/>
  <c r="R9" i="1"/>
  <c r="Q44" i="1"/>
  <c r="R44" i="1" s="1"/>
  <c r="Q20" i="1"/>
  <c r="R20" i="1" s="1"/>
  <c r="Q30" i="1"/>
  <c r="R30" i="1" s="1"/>
  <c r="Q41" i="1"/>
  <c r="R41" i="1" s="1"/>
  <c r="Q51" i="1"/>
  <c r="R51" i="1" s="1"/>
  <c r="Q17" i="1"/>
  <c r="R17" i="1" s="1"/>
  <c r="Q55" i="1"/>
  <c r="R55" i="1" s="1"/>
  <c r="Q36" i="1"/>
  <c r="R36" i="1" s="1"/>
  <c r="Q12" i="1"/>
  <c r="R12" i="1" s="1"/>
  <c r="Q29" i="1"/>
  <c r="R29" i="1" s="1"/>
  <c r="Q33" i="1"/>
  <c r="R33" i="1" s="1"/>
  <c r="Q23" i="1"/>
  <c r="R23" i="1" s="1"/>
  <c r="Q32" i="1"/>
  <c r="R32" i="1" s="1"/>
  <c r="Q54" i="1"/>
  <c r="R54" i="1" s="1"/>
  <c r="Q19" i="1"/>
  <c r="R19" i="1" s="1"/>
  <c r="Q59" i="1"/>
  <c r="R59" i="1" s="1"/>
  <c r="Q48" i="1"/>
  <c r="R48" i="1" s="1"/>
  <c r="Q34" i="1"/>
  <c r="R34" i="1" s="1"/>
  <c r="Q10" i="1"/>
  <c r="R10" i="1" s="1"/>
  <c r="Q26" i="1"/>
  <c r="R26" i="1" s="1"/>
  <c r="P6" i="1"/>
  <c r="Q4" i="1"/>
  <c r="Q6" i="1" s="1"/>
  <c r="R4" i="1" l="1"/>
  <c r="R6" i="1"/>
</calcChain>
</file>

<file path=xl/comments1.xml><?xml version="1.0" encoding="utf-8"?>
<comments xmlns="http://schemas.openxmlformats.org/spreadsheetml/2006/main">
  <authors>
    <author>NumSai</author>
  </authors>
  <commentList>
    <comment ref="P17" authorId="0" shapeId="0">
      <text>
        <r>
          <rPr>
            <b/>
            <sz val="9"/>
            <color indexed="81"/>
            <rFont val="Tahoma"/>
            <family val="2"/>
          </rPr>
          <t>89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</rPr>
          <t>68</t>
        </r>
      </text>
    </comment>
  </commentList>
</comments>
</file>

<file path=xl/sharedStrings.xml><?xml version="1.0" encoding="utf-8"?>
<sst xmlns="http://schemas.openxmlformats.org/spreadsheetml/2006/main" count="1139" uniqueCount="459">
  <si>
    <t>ชื่อ/สกุล</t>
  </si>
  <si>
    <t>เลขที่บัตรประชาชน</t>
  </si>
  <si>
    <t>ที่อยู่</t>
  </si>
  <si>
    <t>ระวาง</t>
  </si>
  <si>
    <t>หน้า สำรวจ</t>
  </si>
  <si>
    <t>เลขที่/แปลงที่</t>
  </si>
  <si>
    <t>สถานที่ตั้งที่ดิน</t>
  </si>
  <si>
    <t>หมายเหตุ</t>
  </si>
  <si>
    <t>จำนวน
เนื้อที่ดิน</t>
  </si>
  <si>
    <t>คำนวณ เป็น ตารางวา</t>
  </si>
  <si>
    <t>ราคาประเมิน ต่อตารางวา (บาท)</t>
  </si>
  <si>
    <t>รวมราคา ประเมินที่ดิน (บาท)</t>
  </si>
  <si>
    <t>อัตราภาษี</t>
  </si>
  <si>
    <t>(บาท)</t>
  </si>
  <si>
    <t>ประเภทที่ดิน</t>
  </si>
  <si>
    <t>ที่</t>
  </si>
  <si>
    <t>ราคาประเมินทุนทรัพย์ของที่ดิน</t>
  </si>
  <si>
    <t>ไร่</t>
  </si>
  <si>
    <t>งาน</t>
  </si>
  <si>
    <t>วา</t>
  </si>
  <si>
    <t>นางกรรยา คำโคตร</t>
  </si>
  <si>
    <t>สปก.</t>
  </si>
  <si>
    <t>II7292</t>
  </si>
  <si>
    <t>II7292-6</t>
  </si>
  <si>
    <t>II7292-5</t>
  </si>
  <si>
    <t>นางกอย ใจสวะ</t>
  </si>
  <si>
    <t>นายกิ่ง ลามคำ</t>
  </si>
  <si>
    <t>68/1</t>
  </si>
  <si>
    <t>นายเกษมสันต์ ศรีมุกดา</t>
  </si>
  <si>
    <t>II7292-9</t>
  </si>
  <si>
    <t>น.ส.เกี้ยง ข่วงทิพย์</t>
  </si>
  <si>
    <t>II7292-10</t>
  </si>
  <si>
    <t>นายแก้ว เพ็งลุน</t>
  </si>
  <si>
    <t>นางไกสร ข่วงทิพย์</t>
  </si>
  <si>
    <t>50/1</t>
  </si>
  <si>
    <t>นายขีน ข่วงทิพย์</t>
  </si>
  <si>
    <t>นางครองรัก ลามคำ</t>
  </si>
  <si>
    <t>นายคอย คุ้มนายอ</t>
  </si>
  <si>
    <t>143/3</t>
  </si>
  <si>
    <t>นายคันสิทธิ์ คำโคตร</t>
  </si>
  <si>
    <t>นายคำพล ลาคำ</t>
  </si>
  <si>
    <t>นายคำผัน ข่วงทิพย์</t>
  </si>
  <si>
    <t>นางคำพัน ฮังกาสี</t>
  </si>
  <si>
    <t>นางคำผัน ลามคำ</t>
  </si>
  <si>
    <t>II7292-2</t>
  </si>
  <si>
    <t>นายคำเมียน ลามคำ</t>
  </si>
  <si>
    <t>นางคำไหล่ ลามคำ</t>
  </si>
  <si>
    <t>นางคีม ลามคำ</t>
  </si>
  <si>
    <t>110/3</t>
  </si>
  <si>
    <t>นายคำเพ็ญ ข่วงทิพย์</t>
  </si>
  <si>
    <t>นายเคน ลามคำ</t>
  </si>
  <si>
    <t>นายครองชัย ข่วงทิพย์</t>
  </si>
  <si>
    <t>นายเคี่ยม ข่วงทิพย์</t>
  </si>
  <si>
    <t>นายจอน ศรีมุกดา</t>
  </si>
  <si>
    <t>นางจำเนียน ข่วงทิพย์</t>
  </si>
  <si>
    <t>199/1</t>
  </si>
  <si>
    <t>นายฉ่ำ ข่วงทิพย์</t>
  </si>
  <si>
    <t>8/4</t>
  </si>
  <si>
    <t>นางเฉลียว ศรีทาไข</t>
  </si>
  <si>
    <t>120/1</t>
  </si>
  <si>
    <t>76</t>
  </si>
  <si>
    <t>นายชนะ ลามคำ</t>
  </si>
  <si>
    <t>185</t>
  </si>
  <si>
    <t>นางชมัยภรณ์ คำโคตร</t>
  </si>
  <si>
    <t>นางชัศดาพร ข่วงทิพย์</t>
  </si>
  <si>
    <t>4</t>
  </si>
  <si>
    <t>นายชาญ ข่วงทิพย์</t>
  </si>
  <si>
    <t>25/1</t>
  </si>
  <si>
    <t>นายชำนาญ ข่วงทิพย์</t>
  </si>
  <si>
    <t>36/1</t>
  </si>
  <si>
    <t>นายชำนาญ  ลามคำ</t>
  </si>
  <si>
    <t>42/1</t>
  </si>
  <si>
    <t>นายไชยา บัวเพชร</t>
  </si>
  <si>
    <t>130</t>
  </si>
  <si>
    <t>10/1</t>
  </si>
  <si>
    <t>นายณรงค์ ลามคำ</t>
  </si>
  <si>
    <t>48</t>
  </si>
  <si>
    <t>นายด่วน คำโคตร</t>
  </si>
  <si>
    <t>186</t>
  </si>
  <si>
    <t>นางดอน ลามคำ</t>
  </si>
  <si>
    <t>98</t>
  </si>
  <si>
    <t>นายดาว กุดวงค์แก้ว</t>
  </si>
  <si>
    <t>29/2</t>
  </si>
  <si>
    <t>น.ส. เติม ตุพิลา</t>
  </si>
  <si>
    <t>48/7</t>
  </si>
  <si>
    <t>นายเตียง ข่วงทิพย์</t>
  </si>
  <si>
    <t>29</t>
  </si>
  <si>
    <t>นายเตียง นวลมณี</t>
  </si>
  <si>
    <t>126</t>
  </si>
  <si>
    <t>นายถนอม ข่วงทิพย์</t>
  </si>
  <si>
    <t>182</t>
  </si>
  <si>
    <t>259</t>
  </si>
  <si>
    <t>นางทรัพย์ ข่วงทิพย์</t>
  </si>
  <si>
    <t>80/2</t>
  </si>
  <si>
    <t>260</t>
  </si>
  <si>
    <t>นายทวีศักดิ์ ลามคำ</t>
  </si>
  <si>
    <t>150/1</t>
  </si>
  <si>
    <t>70/1</t>
  </si>
  <si>
    <t>นางบุญมี มูลมี</t>
  </si>
  <si>
    <t>35</t>
  </si>
  <si>
    <t>สปก</t>
  </si>
  <si>
    <t>นายทองแขม กุดวงค์แก้ว</t>
  </si>
  <si>
    <t>II7492</t>
  </si>
  <si>
    <t>225</t>
  </si>
  <si>
    <t>นางทองคำ ข่วงทิพย์</t>
  </si>
  <si>
    <t>18</t>
  </si>
  <si>
    <t>62</t>
  </si>
  <si>
    <t>นายทองดี ข่วงทิพย์</t>
  </si>
  <si>
    <t>196</t>
  </si>
  <si>
    <t>154/1</t>
  </si>
  <si>
    <t>16/2</t>
  </si>
  <si>
    <t>นางทองเลื่อน ศรีมุกดา</t>
  </si>
  <si>
    <t>157</t>
  </si>
  <si>
    <t>น.ส.ท้าย ลามคำ</t>
  </si>
  <si>
    <t>123/4</t>
  </si>
  <si>
    <t>นายทำนอง ข่วงทิพย์</t>
  </si>
  <si>
    <t>229</t>
  </si>
  <si>
    <t>นายธวัช ข่วงทิพย์</t>
  </si>
  <si>
    <t>50/2</t>
  </si>
  <si>
    <t>นายธาตุ ลามคำ</t>
  </si>
  <si>
    <t>33</t>
  </si>
  <si>
    <t>นายนวณมะณี</t>
  </si>
  <si>
    <t>264</t>
  </si>
  <si>
    <t>หลังรอง</t>
  </si>
  <si>
    <t>นางนวลจันทร์ อินขาว</t>
  </si>
  <si>
    <t>134/2</t>
  </si>
  <si>
    <t>นายนะรงศักดิ์ ข่วงทิพย์</t>
  </si>
  <si>
    <t>25</t>
  </si>
  <si>
    <t>นางนะวัน คำโคตร</t>
  </si>
  <si>
    <t>74/1</t>
  </si>
  <si>
    <t>นายนันทะ ศรีมุกดา</t>
  </si>
  <si>
    <t>143</t>
  </si>
  <si>
    <t>นางนารี ข่วงทิพย์</t>
  </si>
  <si>
    <t>19</t>
  </si>
  <si>
    <t>นางนิล ข่วงทิพย์</t>
  </si>
  <si>
    <t>254</t>
  </si>
  <si>
    <t>นางบรรจุ ข่วงทิพย์</t>
  </si>
  <si>
    <t>62/2</t>
  </si>
  <si>
    <t>7</t>
  </si>
  <si>
    <t>นายบัญชา ลามคำ</t>
  </si>
  <si>
    <t>101/1</t>
  </si>
  <si>
    <t>201</t>
  </si>
  <si>
    <t>นายบัญเลอ คำโคตร</t>
  </si>
  <si>
    <t>นางบัวไข ตุพิลา</t>
  </si>
  <si>
    <t>61/2</t>
  </si>
  <si>
    <t>นายบัวพันธ์ ลามคำ</t>
  </si>
  <si>
    <t>นางบาง ข่วงทิพย์</t>
  </si>
  <si>
    <t>44</t>
  </si>
  <si>
    <t>179</t>
  </si>
  <si>
    <t>นายบำเพ็ญ ข่วงทิพย์</t>
  </si>
  <si>
    <t>223</t>
  </si>
  <si>
    <t>นายบุญเขียน คำโคตร</t>
  </si>
  <si>
    <t>206</t>
  </si>
  <si>
    <t>นางบุญคง เพ็งลุน</t>
  </si>
  <si>
    <t>253</t>
  </si>
  <si>
    <t>นายบุญคุ้ม ข่วงทิพย์</t>
  </si>
  <si>
    <t>8</t>
  </si>
  <si>
    <t>นายบุญชม ศรีนคร</t>
  </si>
  <si>
    <t>107</t>
  </si>
  <si>
    <t>นายบุญถัน ลามคำ</t>
  </si>
  <si>
    <t>70</t>
  </si>
  <si>
    <t>123/3</t>
  </si>
  <si>
    <t>107/2</t>
  </si>
  <si>
    <t>นายบุญทัน ลามคำ</t>
  </si>
  <si>
    <t>นายบุญไทย ลามคำ</t>
  </si>
  <si>
    <t>นายบุญธรรม คำโคตร</t>
  </si>
  <si>
    <t>2/1</t>
  </si>
  <si>
    <t>นายบุญเนือง ลามคำ</t>
  </si>
  <si>
    <t>13/1</t>
  </si>
  <si>
    <t>นางบุญมี ศรีมุกดา</t>
  </si>
  <si>
    <t>104</t>
  </si>
  <si>
    <t>นายบุญรัตน์ ลามคำ</t>
  </si>
  <si>
    <t>นางบุญล้อม ข่วงทิพย์</t>
  </si>
  <si>
    <t>215</t>
  </si>
  <si>
    <t>245</t>
  </si>
  <si>
    <t>นายบุญเวิน คำโคตร</t>
  </si>
  <si>
    <t>นายบุญสวน ข่วงทิพย์</t>
  </si>
  <si>
    <t>22/1</t>
  </si>
  <si>
    <t>นายบุญสวย ข่วงทิพย์</t>
  </si>
  <si>
    <t xml:space="preserve">นางบุดสี ลามคำ </t>
  </si>
  <si>
    <t>48/1</t>
  </si>
  <si>
    <t>140</t>
  </si>
  <si>
    <t>II7090</t>
  </si>
  <si>
    <t>25/2</t>
  </si>
  <si>
    <t>นายประทัก ข่วงทิพย์</t>
  </si>
  <si>
    <t>92/1</t>
  </si>
  <si>
    <t>นางประภาพร ทาอ่อน</t>
  </si>
  <si>
    <t>80</t>
  </si>
  <si>
    <t>นางประพาส ลามคำ</t>
  </si>
  <si>
    <t>80/3</t>
  </si>
  <si>
    <t>นายประไพ ข่วงทิพย์</t>
  </si>
  <si>
    <t>190/1</t>
  </si>
  <si>
    <t>นางประเสริฐ ข่วงทิพย์</t>
  </si>
  <si>
    <t>22</t>
  </si>
  <si>
    <t>นางประเสริฐ โถตันคำ</t>
  </si>
  <si>
    <t>217</t>
  </si>
  <si>
    <t>นายปราโมทย์ ข่วงทิพย์</t>
  </si>
  <si>
    <t>166</t>
  </si>
  <si>
    <t>นางแปลง คำโคตร</t>
  </si>
  <si>
    <t>นายผอง ใจสวะ</t>
  </si>
  <si>
    <t>49</t>
  </si>
  <si>
    <t>นายโผน ข่วงทิพย์</t>
  </si>
  <si>
    <t>II7094</t>
  </si>
  <si>
    <t>129</t>
  </si>
  <si>
    <t>172/1</t>
  </si>
  <si>
    <t>นายพัน ข่วงทิพย์</t>
  </si>
  <si>
    <t>151/1</t>
  </si>
  <si>
    <t>72</t>
  </si>
  <si>
    <t>นางพรวณ ลามคำ</t>
  </si>
  <si>
    <t>29/1</t>
  </si>
  <si>
    <t>น.ส.พุ้ม ลามคำ</t>
  </si>
  <si>
    <t>110/2</t>
  </si>
  <si>
    <t>นายเพชร ลามคำ</t>
  </si>
  <si>
    <t>64/1</t>
  </si>
  <si>
    <t>นายเพชรนคร ข่วงทิพย์</t>
  </si>
  <si>
    <t>นายเพื่อน ข่วงทิพย์</t>
  </si>
  <si>
    <t>30</t>
  </si>
  <si>
    <t>นายไพบูลย์ คำโคตร</t>
  </si>
  <si>
    <t>171</t>
  </si>
  <si>
    <t>นายเมียง ศรีมุกดา</t>
  </si>
  <si>
    <t>104/1</t>
  </si>
  <si>
    <t>นายยานยงค์ ลามคำ</t>
  </si>
  <si>
    <t>13</t>
  </si>
  <si>
    <t>นายยงยุทธ ข่วงทิพย์</t>
  </si>
  <si>
    <t>143/1</t>
  </si>
  <si>
    <t>นายยนต์ คำโคตร</t>
  </si>
  <si>
    <t>100/1</t>
  </si>
  <si>
    <t>นางยอด ข่วงทิพย์</t>
  </si>
  <si>
    <t>26/1</t>
  </si>
  <si>
    <t>น.ส.ยุพิน ข่วงทิพย์</t>
  </si>
  <si>
    <t>นางรัตนา ลามคำ</t>
  </si>
  <si>
    <t>84</t>
  </si>
  <si>
    <t>น.ส.รัติยา ลามคำ</t>
  </si>
  <si>
    <t>นายเริงศักดิ์ ข่วงทิพย์</t>
  </si>
  <si>
    <t>90</t>
  </si>
  <si>
    <t>น.ส.ลอนสกิด ข่วงทิพย์</t>
  </si>
  <si>
    <t>221</t>
  </si>
  <si>
    <t>นายละ ลามคำ</t>
  </si>
  <si>
    <t>52/1</t>
  </si>
  <si>
    <t>นางละอองดาว ข่วงทิพย์</t>
  </si>
  <si>
    <t>7/1</t>
  </si>
  <si>
    <t>16</t>
  </si>
  <si>
    <t>นางลัดดาวรรณ ลามคำ</t>
  </si>
  <si>
    <t>244/1</t>
  </si>
  <si>
    <t>นายลาน ลามคำ</t>
  </si>
  <si>
    <t>44/1</t>
  </si>
  <si>
    <t>นายลาววี คำโคตร</t>
  </si>
  <si>
    <t xml:space="preserve">นางล่ำ ข่วงทิพย์ </t>
  </si>
  <si>
    <t>257</t>
  </si>
  <si>
    <t>นายลำพร เหลางาม</t>
  </si>
  <si>
    <t>238</t>
  </si>
  <si>
    <t>นางลี ลามคำ</t>
  </si>
  <si>
    <t>6</t>
  </si>
  <si>
    <t>นางลือ อุปพงษ์</t>
  </si>
  <si>
    <t>113</t>
  </si>
  <si>
    <t>นายลือชัย ข่วงทิพย์</t>
  </si>
  <si>
    <t>นายเล้ม ลามคำ</t>
  </si>
  <si>
    <t>นายสีพัน ข่วงทิพย์</t>
  </si>
  <si>
    <t>นายเลื่อน ลามคำ</t>
  </si>
  <si>
    <t>241</t>
  </si>
  <si>
    <t>นางวาสนา ลามคำ</t>
  </si>
  <si>
    <t>34</t>
  </si>
  <si>
    <t>นางวิเชียน นนสะเกษ</t>
  </si>
  <si>
    <t>154</t>
  </si>
  <si>
    <t>นางวิระ ข่วงทิพย์</t>
  </si>
  <si>
    <t>นายวิระพล เหลางาม</t>
  </si>
  <si>
    <t>105</t>
  </si>
  <si>
    <t>นายวิรัตน์ ข่วงทิพย์</t>
  </si>
  <si>
    <t>184</t>
  </si>
  <si>
    <t>นายวิเศษ ลามคำ</t>
  </si>
  <si>
    <t>188</t>
  </si>
  <si>
    <t>นายเวียงชัย ข่วงทิพย์</t>
  </si>
  <si>
    <t>นายเวียงศักดิ์ คำโคตร</t>
  </si>
  <si>
    <t>269</t>
  </si>
  <si>
    <t>นางศรีนวลจันทร์ ข่วงทิพย์</t>
  </si>
  <si>
    <t>231/1</t>
  </si>
  <si>
    <t>นายศักดิ์สยาม ลามคำ</t>
  </si>
  <si>
    <t>น.ส.ศรีวรรณ ข่วงทิพย์</t>
  </si>
  <si>
    <t>146</t>
  </si>
  <si>
    <t>นางสงค์ เหลางาม</t>
  </si>
  <si>
    <t>นายสกล ลามคำ</t>
  </si>
  <si>
    <t>178</t>
  </si>
  <si>
    <t>นายสนิท ข่วงทิพยื</t>
  </si>
  <si>
    <t>ปีแรก 1,283.5</t>
  </si>
  <si>
    <t>นายสมเดช เหลางาม</t>
  </si>
  <si>
    <t>81/1</t>
  </si>
  <si>
    <t>นางสมบูรณ์ ลามคำ</t>
  </si>
  <si>
    <t>258</t>
  </si>
  <si>
    <t>นางสมบูลย์ ข่วงทิพย์</t>
  </si>
  <si>
    <t>169</t>
  </si>
  <si>
    <t>นายสมพร ข่วงทิพย์</t>
  </si>
  <si>
    <t>นางสมพรชัย ลามคำ</t>
  </si>
  <si>
    <t>180</t>
  </si>
  <si>
    <t>นายสฤธิ์ ข่วงทิพย์</t>
  </si>
  <si>
    <t>นายสว่าง ดาบลาอำ</t>
  </si>
  <si>
    <t>513</t>
  </si>
  <si>
    <t>202</t>
  </si>
  <si>
    <t>นางสอน ดาบโสมศรี</t>
  </si>
  <si>
    <t>117</t>
  </si>
  <si>
    <t>นายสะเนือน ข่วงทิพย์</t>
  </si>
  <si>
    <t>239</t>
  </si>
  <si>
    <t>นายสะอาจ ศรีมุกดา</t>
  </si>
  <si>
    <t>น.ส.สะอาด คำโคตร</t>
  </si>
  <si>
    <t>นายสัก ลามคำ</t>
  </si>
  <si>
    <t>นายสักสิทธิ์ ข่วงทิพย์</t>
  </si>
  <si>
    <t>200</t>
  </si>
  <si>
    <t>นายสังกา ลามคำ</t>
  </si>
  <si>
    <t>นายสังวร ข่วงทิพย์</t>
  </si>
  <si>
    <t>103/2</t>
  </si>
  <si>
    <t>นายสากล สุขนวล</t>
  </si>
  <si>
    <t>273</t>
  </si>
  <si>
    <t>นายสายชน ข่วงทิพย์</t>
  </si>
  <si>
    <t>86</t>
  </si>
  <si>
    <t>นางสาลี ข่วงทิพย์</t>
  </si>
  <si>
    <t>100</t>
  </si>
  <si>
    <t>นายสำเริง ข่วงทิพย์</t>
  </si>
  <si>
    <t>8/3</t>
  </si>
  <si>
    <t>นายสิ่ง ข่วงทิพย์</t>
  </si>
  <si>
    <t>214</t>
  </si>
  <si>
    <t>นายสินทร โคตะ</t>
  </si>
  <si>
    <t>125</t>
  </si>
  <si>
    <t>39</t>
  </si>
  <si>
    <t>38</t>
  </si>
  <si>
    <t>นางสีดา ลามคำ</t>
  </si>
  <si>
    <t>นายสีโห ไตรยราช</t>
  </si>
  <si>
    <t>181</t>
  </si>
  <si>
    <t>นายสุข ลามคำ</t>
  </si>
  <si>
    <t>64</t>
  </si>
  <si>
    <t>นายสุพรรณ ลามคำ</t>
  </si>
  <si>
    <t>32</t>
  </si>
  <si>
    <t>นายเสรี ลามคำ</t>
  </si>
  <si>
    <t>110</t>
  </si>
  <si>
    <t>25/4</t>
  </si>
  <si>
    <t>นางแสงจันทร์ เหลางาม</t>
  </si>
  <si>
    <t>48/4</t>
  </si>
  <si>
    <t>นางหนูพร  ข่วงทิพย์</t>
  </si>
  <si>
    <t>นายหมวนมิตร ลามคำ</t>
  </si>
  <si>
    <t>59/1</t>
  </si>
  <si>
    <t>น.ส.หมั่นคง ข่วงทิพย์</t>
  </si>
  <si>
    <t>91</t>
  </si>
  <si>
    <t>นางหรับ ศรีมุกดา</t>
  </si>
  <si>
    <t>31</t>
  </si>
  <si>
    <t>นายหวด คำโคตร</t>
  </si>
  <si>
    <t>82</t>
  </si>
  <si>
    <t>นายหอง ลามคำ</t>
  </si>
  <si>
    <t>นางเหลือ บุญรักษา</t>
  </si>
  <si>
    <t>นายใหญ่ คำโคตร</t>
  </si>
  <si>
    <t>143/2</t>
  </si>
  <si>
    <t>นายไหว่ คำโคตร</t>
  </si>
  <si>
    <t>222</t>
  </si>
  <si>
    <t>นายอนงค์ ข่วงทิพย์</t>
  </si>
  <si>
    <t>120</t>
  </si>
  <si>
    <t>นายอิน กุดวงคืแก้ว</t>
  </si>
  <si>
    <t>191</t>
  </si>
  <si>
    <t>นางอินทหวา ดาบพิมพ์ศรี</t>
  </si>
  <si>
    <t>191/1</t>
  </si>
  <si>
    <t>นายอุดม ลามคำ</t>
  </si>
  <si>
    <t>211/1</t>
  </si>
  <si>
    <t>น.ส.อุดมพร ลามคำ</t>
  </si>
  <si>
    <t>นายเฮือง ดวงกุลสา</t>
  </si>
  <si>
    <t>3470300098040</t>
  </si>
  <si>
    <t>48/2</t>
  </si>
  <si>
    <t>ลดภาษี90%</t>
  </si>
  <si>
    <t>นายบุญทัน ข่วงทิพย์</t>
  </si>
  <si>
    <t>นายสมศักด์ ลามคำ</t>
  </si>
  <si>
    <t>นายเสาร์ ข่วงทิพย์</t>
  </si>
  <si>
    <t>3470300096047</t>
  </si>
  <si>
    <t>7292-6</t>
  </si>
  <si>
    <t>7292-9</t>
  </si>
  <si>
    <t>นางไป่ ข่วงทิพย์</t>
  </si>
  <si>
    <t>61/1</t>
  </si>
  <si>
    <t>3470300099658</t>
  </si>
  <si>
    <t>ไม่มีข้อมูล</t>
  </si>
  <si>
    <t>นางสำราญ ข่วงทิพย์</t>
  </si>
  <si>
    <t>3470300110538</t>
  </si>
  <si>
    <t>163/1</t>
  </si>
  <si>
    <t>7292-5</t>
  </si>
  <si>
    <t xml:space="preserve"> </t>
  </si>
  <si>
    <t>102</t>
  </si>
  <si>
    <t>รายใหม่</t>
  </si>
  <si>
    <t>น.ส.พุ้ม ลามคำ (แทน) 110/2 ม.1</t>
  </si>
  <si>
    <t>182/1</t>
  </si>
  <si>
    <t>นายวิเชียร ลามคำ</t>
  </si>
  <si>
    <t>นางนวนสวาท ข่วงทิพย์(แทน)</t>
  </si>
  <si>
    <t>นายเสน่ห์ ลามคำ</t>
  </si>
  <si>
    <t>46</t>
  </si>
  <si>
    <t>นส3ก.</t>
  </si>
  <si>
    <t>นางไผ ลามคำ</t>
  </si>
  <si>
    <t>(เพิ่มแปลง)</t>
  </si>
  <si>
    <t>น.ส.นาลน ข่วงทิพย์(แทน)</t>
  </si>
  <si>
    <t>น.ส.ชั้น ข่วงทิพย์(แทน)</t>
  </si>
  <si>
    <t>เพิ่มแปลง</t>
  </si>
  <si>
    <t>นางพรมจริยา พองพรหม</t>
  </si>
  <si>
    <t>นายกองนี ลามคำ(นายอภิชาติ ลามคำ)</t>
  </si>
  <si>
    <t>(นายอภิชาติ ลามคำ)แทน</t>
  </si>
  <si>
    <t>นางจำนงค์ ตุพิลา แทน</t>
  </si>
  <si>
    <t>น.ส.แช้ม ข่วงทิพย์(แทน)</t>
  </si>
  <si>
    <t>นางสาวหนู ลามคำ</t>
  </si>
  <si>
    <t>42</t>
  </si>
  <si>
    <t>นายเฮ่ง ลามคำ</t>
  </si>
  <si>
    <t>น.ส.บรรชา ข่วงทิพย์</t>
  </si>
  <si>
    <t>3470300095300</t>
  </si>
  <si>
    <t>852</t>
  </si>
  <si>
    <t>854</t>
  </si>
  <si>
    <t>672</t>
  </si>
  <si>
    <t>24</t>
  </si>
  <si>
    <t>ที่ดินนายเคลือบ ข่วงทิพย์</t>
  </si>
  <si>
    <t>นางเลียม ลามคำ</t>
  </si>
  <si>
    <t>54</t>
  </si>
  <si>
    <t>สปก.4-01</t>
  </si>
  <si>
    <t>853</t>
  </si>
  <si>
    <t>2</t>
  </si>
  <si>
    <t>1</t>
  </si>
  <si>
    <t>0</t>
  </si>
  <si>
    <t>9</t>
  </si>
  <si>
    <t>818</t>
  </si>
  <si>
    <t>5</t>
  </si>
  <si>
    <t>26</t>
  </si>
  <si>
    <t>15</t>
  </si>
  <si>
    <t>58</t>
  </si>
  <si>
    <t>นางตา ปกติ</t>
  </si>
  <si>
    <t>78</t>
  </si>
  <si>
    <t>นางเวียงจันทร์ พรไชยา</t>
  </si>
  <si>
    <t>16/3</t>
  </si>
  <si>
    <t>5743II7292-6</t>
  </si>
  <si>
    <t>นางประยงค์ ลามคำ</t>
  </si>
  <si>
    <t>3470300113812</t>
  </si>
  <si>
    <t>212</t>
  </si>
  <si>
    <t>5743II7294</t>
  </si>
  <si>
    <t>เพิ่มแปลง รวม 11 บาท</t>
  </si>
  <si>
    <t>น.ส.ใจสว่าง พองพรหม</t>
  </si>
  <si>
    <t>48/3</t>
  </si>
  <si>
    <t>นายสะโลน ข่วงทิพย์(แทน)</t>
  </si>
  <si>
    <t>นายหลบ ข่วงทิพย์(ตาย)</t>
  </si>
  <si>
    <t>นางมะลิวัลย์ เภาโพธิ์</t>
  </si>
  <si>
    <t>นางประมวล ลามคำ</t>
  </si>
  <si>
    <t>61</t>
  </si>
  <si>
    <t>นางศิลานี ข่วงทิพย์(แทน)</t>
  </si>
  <si>
    <t>นางเกียง ข่วงทิพย์</t>
  </si>
  <si>
    <t>123</t>
  </si>
  <si>
    <t>3470300093544</t>
  </si>
  <si>
    <t>นายเซี้ยน ลามคำ(ตาย)</t>
  </si>
  <si>
    <t>น.ส.นันทา ลามคำ(แทน)10 หมู่.1</t>
  </si>
  <si>
    <t>นางทศพร มุศิริ</t>
  </si>
  <si>
    <t>183/1</t>
  </si>
  <si>
    <t>นางสีสุวรรณ พรหมกาวงค์(แทน)</t>
  </si>
  <si>
    <t>นายจารย์ ข่วงทิพย์(ตาย)</t>
  </si>
  <si>
    <t>209 ม.1</t>
  </si>
  <si>
    <t>นายฝา ใจสวะ(เสียชีวิต)</t>
  </si>
  <si>
    <t>นายบุญคำ ใจสวะ(แทน)</t>
  </si>
  <si>
    <t>น.ส.ทองขาว ลามคำ</t>
  </si>
  <si>
    <t>น.ส.คำไพ คำโคตร(แทน)</t>
  </si>
  <si>
    <t>ภาษีปี 2564</t>
  </si>
  <si>
    <t>นางนิวาส คุ้มนายอ ม.11(แทน)</t>
  </si>
  <si>
    <t>นายบู๋ ลามคำ(น.ส.พรสุดา กุดวงค์แก้ว)แทน</t>
  </si>
  <si>
    <t>นายชาญวิทย์ โถตันคำ แทน 217 ม.1</t>
  </si>
  <si>
    <t>นายสีลา ลามคำ</t>
  </si>
  <si>
    <t>3470300099054</t>
  </si>
  <si>
    <t>57/1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</si>
</sst>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name val="Angsana New"/>
      <family val="1"/>
    </font>
    <font>
      <sz val="16"/>
      <color rgb="FFFF0000"/>
      <name val="Angsana New"/>
      <family val="1"/>
    </font>
    <font>
      <sz val="16"/>
      <color theme="1"/>
      <name val="TH SarabunPSK"/>
      <family val="2"/>
    </font>
    <font>
      <sz val="14"/>
      <color rgb="FF000000"/>
      <name val="Angsana New"/>
      <family val="1"/>
    </font>
    <font>
      <sz val="14"/>
      <color rgb="FFFF0000"/>
      <name val="Angsana New"/>
      <family val="1"/>
    </font>
    <font>
      <sz val="14"/>
      <color theme="1"/>
      <name val="Angsana New"/>
      <family val="1"/>
    </font>
    <font>
      <sz val="14"/>
      <name val="Angsana New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24" fillId="0" borderId="15" xfId="42" applyFont="1" applyFill="1" applyBorder="1" applyAlignment="1">
      <alignment horizontal="center" vertical="center"/>
    </xf>
    <xf numFmtId="0" fontId="24" fillId="0" borderId="15" xfId="42" applyFont="1" applyFill="1" applyBorder="1" applyAlignment="1">
      <alignment horizontal="left" vertical="center"/>
    </xf>
    <xf numFmtId="1" fontId="24" fillId="0" borderId="15" xfId="42" applyNumberFormat="1" applyFont="1" applyFill="1" applyBorder="1" applyAlignment="1">
      <alignment horizontal="left" vertical="center"/>
    </xf>
    <xf numFmtId="3" fontId="24" fillId="0" borderId="15" xfId="42" applyNumberFormat="1" applyFont="1" applyFill="1" applyBorder="1" applyAlignment="1">
      <alignment horizontal="center" vertical="center"/>
    </xf>
    <xf numFmtId="49" fontId="24" fillId="0" borderId="15" xfId="42" applyNumberFormat="1" applyFont="1" applyFill="1" applyBorder="1" applyAlignment="1">
      <alignment horizontal="center" vertical="center"/>
    </xf>
    <xf numFmtId="3" fontId="24" fillId="33" borderId="15" xfId="42" applyNumberFormat="1" applyFont="1" applyFill="1" applyBorder="1" applyAlignment="1">
      <alignment horizontal="center" vertical="center"/>
    </xf>
    <xf numFmtId="3" fontId="24" fillId="0" borderId="15" xfId="42" applyNumberFormat="1" applyFont="1" applyFill="1" applyBorder="1" applyAlignment="1">
      <alignment horizontal="left" vertical="center"/>
    </xf>
    <xf numFmtId="0" fontId="24" fillId="0" borderId="0" xfId="42" applyFont="1" applyFill="1" applyBorder="1" applyAlignment="1">
      <alignment horizontal="center" vertical="top"/>
    </xf>
    <xf numFmtId="0" fontId="23" fillId="0" borderId="0" xfId="0" applyFont="1"/>
    <xf numFmtId="0" fontId="24" fillId="0" borderId="15" xfId="42" applyFont="1" applyFill="1" applyBorder="1" applyAlignment="1">
      <alignment horizontal="left" vertical="center" wrapText="1"/>
    </xf>
    <xf numFmtId="0" fontId="24" fillId="0" borderId="15" xfId="42" applyFont="1" applyFill="1" applyBorder="1" applyAlignment="1">
      <alignment horizontal="center" vertical="center" wrapText="1"/>
    </xf>
    <xf numFmtId="1" fontId="24" fillId="0" borderId="15" xfId="42" applyNumberFormat="1" applyFont="1" applyFill="1" applyBorder="1" applyAlignment="1">
      <alignment horizontal="left" vertical="center" wrapText="1"/>
    </xf>
    <xf numFmtId="3" fontId="24" fillId="0" borderId="15" xfId="42" applyNumberFormat="1" applyFont="1" applyFill="1" applyBorder="1" applyAlignment="1">
      <alignment horizontal="center" vertical="center" wrapText="1"/>
    </xf>
    <xf numFmtId="49" fontId="24" fillId="0" borderId="15" xfId="42" applyNumberFormat="1" applyFont="1" applyFill="1" applyBorder="1" applyAlignment="1">
      <alignment horizontal="center" vertical="center" wrapText="1"/>
    </xf>
    <xf numFmtId="2" fontId="24" fillId="33" borderId="15" xfId="42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4" fillId="0" borderId="0" xfId="42" applyFont="1" applyFill="1" applyBorder="1" applyAlignment="1">
      <alignment horizontal="left" vertical="top"/>
    </xf>
    <xf numFmtId="2" fontId="26" fillId="33" borderId="15" xfId="42" applyNumberFormat="1" applyFont="1" applyFill="1" applyBorder="1" applyAlignment="1">
      <alignment horizontal="center" vertical="center"/>
    </xf>
    <xf numFmtId="1" fontId="24" fillId="0" borderId="0" xfId="42" applyNumberFormat="1" applyFont="1" applyFill="1" applyBorder="1" applyAlignment="1">
      <alignment horizontal="left" vertical="center"/>
    </xf>
    <xf numFmtId="49" fontId="24" fillId="0" borderId="21" xfId="42" applyNumberFormat="1" applyFont="1" applyFill="1" applyBorder="1" applyAlignment="1">
      <alignment horizontal="center" vertical="center"/>
    </xf>
    <xf numFmtId="1" fontId="24" fillId="0" borderId="20" xfId="42" applyNumberFormat="1" applyFont="1" applyFill="1" applyBorder="1" applyAlignment="1">
      <alignment horizontal="left" vertical="center"/>
    </xf>
    <xf numFmtId="49" fontId="23" fillId="0" borderId="15" xfId="0" applyNumberFormat="1" applyFont="1" applyBorder="1" applyAlignment="1">
      <alignment horizontal="left" vertical="top" wrapText="1"/>
    </xf>
    <xf numFmtId="49" fontId="27" fillId="0" borderId="22" xfId="0" applyNumberFormat="1" applyFont="1" applyBorder="1" applyAlignment="1">
      <alignment horizontal="center" vertical="top" wrapText="1"/>
    </xf>
    <xf numFmtId="49" fontId="0" fillId="0" borderId="0" xfId="0" applyNumberFormat="1"/>
    <xf numFmtId="49" fontId="23" fillId="0" borderId="22" xfId="0" applyNumberFormat="1" applyFont="1" applyBorder="1" applyAlignment="1">
      <alignment horizontal="left" vertical="top" wrapText="1"/>
    </xf>
    <xf numFmtId="0" fontId="24" fillId="33" borderId="15" xfId="42" applyFont="1" applyFill="1" applyBorder="1" applyAlignment="1">
      <alignment horizontal="left" vertical="center"/>
    </xf>
    <xf numFmtId="1" fontId="24" fillId="33" borderId="15" xfId="42" applyNumberFormat="1" applyFont="1" applyFill="1" applyBorder="1" applyAlignment="1">
      <alignment horizontal="left" vertical="center"/>
    </xf>
    <xf numFmtId="49" fontId="24" fillId="33" borderId="15" xfId="42" applyNumberFormat="1" applyFont="1" applyFill="1" applyBorder="1" applyAlignment="1">
      <alignment horizontal="center" vertical="center"/>
    </xf>
    <xf numFmtId="0" fontId="24" fillId="33" borderId="15" xfId="42" applyFont="1" applyFill="1" applyBorder="1" applyAlignment="1">
      <alignment horizontal="center" vertical="center"/>
    </xf>
    <xf numFmtId="0" fontId="24" fillId="33" borderId="15" xfId="42" applyFont="1" applyFill="1" applyBorder="1" applyAlignment="1">
      <alignment horizontal="center" vertical="top"/>
    </xf>
    <xf numFmtId="0" fontId="24" fillId="0" borderId="15" xfId="42" applyFont="1" applyFill="1" applyBorder="1" applyAlignment="1">
      <alignment horizontal="center" vertical="center"/>
    </xf>
    <xf numFmtId="0" fontId="24" fillId="0" borderId="15" xfId="42" applyFont="1" applyFill="1" applyBorder="1" applyAlignment="1">
      <alignment horizontal="left" vertical="center"/>
    </xf>
    <xf numFmtId="1" fontId="24" fillId="0" borderId="15" xfId="42" applyNumberFormat="1" applyFont="1" applyFill="1" applyBorder="1" applyAlignment="1">
      <alignment horizontal="left" vertical="center"/>
    </xf>
    <xf numFmtId="3" fontId="24" fillId="0" borderId="15" xfId="42" applyNumberFormat="1" applyFont="1" applyFill="1" applyBorder="1" applyAlignment="1">
      <alignment horizontal="center" vertical="center"/>
    </xf>
    <xf numFmtId="49" fontId="24" fillId="0" borderId="15" xfId="42" applyNumberFormat="1" applyFont="1" applyFill="1" applyBorder="1" applyAlignment="1">
      <alignment horizontal="center" vertical="center"/>
    </xf>
    <xf numFmtId="3" fontId="24" fillId="33" borderId="15" xfId="42" applyNumberFormat="1" applyFont="1" applyFill="1" applyBorder="1" applyAlignment="1">
      <alignment horizontal="center" vertical="center"/>
    </xf>
    <xf numFmtId="3" fontId="24" fillId="0" borderId="15" xfId="42" applyNumberFormat="1" applyFont="1" applyFill="1" applyBorder="1" applyAlignment="1">
      <alignment horizontal="left" vertical="center"/>
    </xf>
    <xf numFmtId="0" fontId="24" fillId="0" borderId="0" xfId="42" applyFont="1" applyFill="1" applyBorder="1" applyAlignment="1">
      <alignment horizontal="center" vertical="top"/>
    </xf>
    <xf numFmtId="0" fontId="23" fillId="0" borderId="0" xfId="0" applyFont="1"/>
    <xf numFmtId="2" fontId="24" fillId="33" borderId="15" xfId="42" applyNumberFormat="1" applyFont="1" applyFill="1" applyBorder="1" applyAlignment="1">
      <alignment horizontal="center" vertical="center"/>
    </xf>
    <xf numFmtId="2" fontId="26" fillId="33" borderId="15" xfId="42" applyNumberFormat="1" applyFont="1" applyFill="1" applyBorder="1" applyAlignment="1">
      <alignment horizontal="center" vertical="center"/>
    </xf>
    <xf numFmtId="0" fontId="24" fillId="34" borderId="15" xfId="42" applyFont="1" applyFill="1" applyBorder="1" applyAlignment="1">
      <alignment horizontal="left" vertical="center"/>
    </xf>
    <xf numFmtId="1" fontId="24" fillId="34" borderId="15" xfId="42" applyNumberFormat="1" applyFont="1" applyFill="1" applyBorder="1" applyAlignment="1">
      <alignment horizontal="left" vertical="center"/>
    </xf>
    <xf numFmtId="49" fontId="24" fillId="34" borderId="15" xfId="42" applyNumberFormat="1" applyFont="1" applyFill="1" applyBorder="1" applyAlignment="1">
      <alignment horizontal="center" vertical="center"/>
    </xf>
    <xf numFmtId="0" fontId="24" fillId="34" borderId="15" xfId="42" applyFont="1" applyFill="1" applyBorder="1" applyAlignment="1">
      <alignment horizontal="center" vertical="center"/>
    </xf>
    <xf numFmtId="3" fontId="24" fillId="34" borderId="15" xfId="42" applyNumberFormat="1" applyFont="1" applyFill="1" applyBorder="1" applyAlignment="1">
      <alignment horizontal="center" vertical="center"/>
    </xf>
    <xf numFmtId="2" fontId="24" fillId="34" borderId="15" xfId="42" applyNumberFormat="1" applyFont="1" applyFill="1" applyBorder="1" applyAlignment="1">
      <alignment horizontal="center" vertical="center"/>
    </xf>
    <xf numFmtId="2" fontId="26" fillId="34" borderId="15" xfId="42" applyNumberFormat="1" applyFont="1" applyFill="1" applyBorder="1" applyAlignment="1">
      <alignment horizontal="center" vertical="center"/>
    </xf>
    <xf numFmtId="0" fontId="28" fillId="0" borderId="15" xfId="42" applyFont="1" applyFill="1" applyBorder="1" applyAlignment="1">
      <alignment horizontal="center" vertical="center"/>
    </xf>
    <xf numFmtId="3" fontId="28" fillId="0" borderId="15" xfId="42" applyNumberFormat="1" applyFont="1" applyFill="1" applyBorder="1" applyAlignment="1">
      <alignment horizontal="center" vertical="center"/>
    </xf>
    <xf numFmtId="2" fontId="28" fillId="33" borderId="15" xfId="42" applyNumberFormat="1" applyFont="1" applyFill="1" applyBorder="1" applyAlignment="1">
      <alignment horizontal="center" vertical="center"/>
    </xf>
    <xf numFmtId="2" fontId="29" fillId="33" borderId="15" xfId="42" applyNumberFormat="1" applyFont="1" applyFill="1" applyBorder="1" applyAlignment="1">
      <alignment horizontal="center" vertical="center"/>
    </xf>
    <xf numFmtId="49" fontId="30" fillId="0" borderId="15" xfId="0" applyNumberFormat="1" applyFont="1" applyBorder="1" applyAlignment="1">
      <alignment horizontal="center" vertical="top" shrinkToFit="1"/>
    </xf>
    <xf numFmtId="0" fontId="31" fillId="0" borderId="15" xfId="43" applyFont="1" applyBorder="1"/>
    <xf numFmtId="49" fontId="27" fillId="0" borderId="22" xfId="0" applyNumberFormat="1" applyFont="1" applyBorder="1" applyAlignment="1">
      <alignment horizontal="center" vertical="center" shrinkToFit="1"/>
    </xf>
    <xf numFmtId="0" fontId="24" fillId="33" borderId="20" xfId="42" applyFont="1" applyFill="1" applyBorder="1" applyAlignment="1">
      <alignment horizontal="center" vertical="top"/>
    </xf>
    <xf numFmtId="0" fontId="24" fillId="33" borderId="15" xfId="42" applyFont="1" applyFill="1" applyBorder="1" applyAlignment="1">
      <alignment horizontal="center" vertical="top" wrapText="1"/>
    </xf>
    <xf numFmtId="0" fontId="0" fillId="33" borderId="0" xfId="0" applyFill="1" applyAlignment="1">
      <alignment vertical="top"/>
    </xf>
    <xf numFmtId="49" fontId="23" fillId="0" borderId="24" xfId="0" applyNumberFormat="1" applyFont="1" applyBorder="1" applyAlignment="1">
      <alignment horizontal="left" vertical="center" wrapText="1"/>
    </xf>
    <xf numFmtId="49" fontId="23" fillId="0" borderId="15" xfId="0" applyNumberFormat="1" applyFont="1" applyBorder="1" applyAlignment="1">
      <alignment horizontal="left" vertical="center" wrapText="1"/>
    </xf>
    <xf numFmtId="2" fontId="25" fillId="35" borderId="13" xfId="42" applyNumberFormat="1" applyFont="1" applyFill="1" applyBorder="1" applyAlignment="1">
      <alignment horizontal="center" vertical="center" wrapText="1"/>
    </xf>
    <xf numFmtId="2" fontId="25" fillId="35" borderId="10" xfId="42" applyNumberFormat="1" applyFont="1" applyFill="1" applyBorder="1" applyAlignment="1">
      <alignment horizontal="center" vertical="center" wrapText="1"/>
    </xf>
    <xf numFmtId="0" fontId="25" fillId="35" borderId="10" xfId="42" applyFont="1" applyFill="1" applyBorder="1" applyAlignment="1">
      <alignment horizontal="center" vertical="top" wrapText="1"/>
    </xf>
    <xf numFmtId="2" fontId="25" fillId="35" borderId="16" xfId="42" applyNumberFormat="1" applyFont="1" applyFill="1" applyBorder="1" applyAlignment="1">
      <alignment horizontal="center" vertical="center" wrapText="1"/>
    </xf>
    <xf numFmtId="0" fontId="24" fillId="33" borderId="18" xfId="42" applyFont="1" applyFill="1" applyBorder="1" applyAlignment="1">
      <alignment horizontal="center" vertical="top"/>
    </xf>
    <xf numFmtId="0" fontId="24" fillId="33" borderId="19" xfId="42" applyFont="1" applyFill="1" applyBorder="1" applyAlignment="1">
      <alignment horizontal="center" vertical="top"/>
    </xf>
    <xf numFmtId="0" fontId="24" fillId="33" borderId="20" xfId="42" applyFont="1" applyFill="1" applyBorder="1" applyAlignment="1">
      <alignment horizontal="center" vertical="top"/>
    </xf>
    <xf numFmtId="0" fontId="25" fillId="35" borderId="10" xfId="42" applyFont="1" applyFill="1" applyBorder="1" applyAlignment="1">
      <alignment horizontal="center" vertical="top" wrapText="1"/>
    </xf>
    <xf numFmtId="0" fontId="25" fillId="35" borderId="16" xfId="42" applyFont="1" applyFill="1" applyBorder="1" applyAlignment="1">
      <alignment horizontal="center" vertical="top" wrapText="1"/>
    </xf>
    <xf numFmtId="1" fontId="25" fillId="35" borderId="10" xfId="42" applyNumberFormat="1" applyFont="1" applyFill="1" applyBorder="1" applyAlignment="1">
      <alignment horizontal="center" vertical="center" wrapText="1"/>
    </xf>
    <xf numFmtId="1" fontId="25" fillId="35" borderId="11" xfId="42" applyNumberFormat="1" applyFont="1" applyFill="1" applyBorder="1" applyAlignment="1">
      <alignment horizontal="center" vertical="center" wrapText="1"/>
    </xf>
    <xf numFmtId="1" fontId="25" fillId="35" borderId="16" xfId="42" applyNumberFormat="1" applyFont="1" applyFill="1" applyBorder="1" applyAlignment="1">
      <alignment horizontal="center" vertical="center" wrapText="1"/>
    </xf>
    <xf numFmtId="3" fontId="25" fillId="35" borderId="10" xfId="42" applyNumberFormat="1" applyFont="1" applyFill="1" applyBorder="1" applyAlignment="1">
      <alignment horizontal="center" vertical="top" wrapText="1"/>
    </xf>
    <xf numFmtId="3" fontId="25" fillId="35" borderId="16" xfId="42" applyNumberFormat="1" applyFont="1" applyFill="1" applyBorder="1" applyAlignment="1">
      <alignment horizontal="center" vertical="top" wrapText="1"/>
    </xf>
    <xf numFmtId="0" fontId="25" fillId="35" borderId="10" xfId="42" applyFont="1" applyFill="1" applyBorder="1" applyAlignment="1">
      <alignment horizontal="center" vertical="center" wrapText="1"/>
    </xf>
    <xf numFmtId="0" fontId="25" fillId="35" borderId="11" xfId="42" applyFont="1" applyFill="1" applyBorder="1" applyAlignment="1">
      <alignment horizontal="center" vertical="center" wrapText="1"/>
    </xf>
    <xf numFmtId="0" fontId="25" fillId="35" borderId="16" xfId="42" applyFont="1" applyFill="1" applyBorder="1" applyAlignment="1">
      <alignment horizontal="center" vertical="center" wrapText="1"/>
    </xf>
    <xf numFmtId="0" fontId="25" fillId="35" borderId="12" xfId="42" applyFont="1" applyFill="1" applyBorder="1" applyAlignment="1">
      <alignment horizontal="left" vertical="top" wrapText="1" indent="4"/>
    </xf>
    <xf numFmtId="0" fontId="25" fillId="35" borderId="13" xfId="42" applyFont="1" applyFill="1" applyBorder="1" applyAlignment="1">
      <alignment horizontal="left" vertical="top" wrapText="1" indent="4"/>
    </xf>
    <xf numFmtId="0" fontId="25" fillId="35" borderId="14" xfId="42" applyFont="1" applyFill="1" applyBorder="1" applyAlignment="1">
      <alignment horizontal="left" vertical="top" wrapText="1" indent="4"/>
    </xf>
    <xf numFmtId="3" fontId="24" fillId="35" borderId="18" xfId="42" applyNumberFormat="1" applyFont="1" applyFill="1" applyBorder="1" applyAlignment="1">
      <alignment horizontal="center" vertical="center"/>
    </xf>
    <xf numFmtId="3" fontId="24" fillId="35" borderId="19" xfId="42" applyNumberFormat="1" applyFont="1" applyFill="1" applyBorder="1" applyAlignment="1">
      <alignment horizontal="center" vertical="center"/>
    </xf>
    <xf numFmtId="3" fontId="24" fillId="35" borderId="20" xfId="42" applyNumberFormat="1" applyFont="1" applyFill="1" applyBorder="1" applyAlignment="1">
      <alignment horizontal="center" vertical="center"/>
    </xf>
    <xf numFmtId="49" fontId="25" fillId="35" borderId="10" xfId="42" applyNumberFormat="1" applyFont="1" applyFill="1" applyBorder="1" applyAlignment="1">
      <alignment horizontal="center" vertical="center" wrapText="1"/>
    </xf>
    <xf numFmtId="49" fontId="25" fillId="35" borderId="11" xfId="42" applyNumberFormat="1" applyFont="1" applyFill="1" applyBorder="1" applyAlignment="1">
      <alignment horizontal="center" vertical="center" wrapText="1"/>
    </xf>
    <xf numFmtId="49" fontId="25" fillId="35" borderId="16" xfId="42" applyNumberFormat="1" applyFont="1" applyFill="1" applyBorder="1" applyAlignment="1">
      <alignment horizontal="center" vertical="center" wrapText="1"/>
    </xf>
    <xf numFmtId="0" fontId="25" fillId="35" borderId="12" xfId="42" applyFont="1" applyFill="1" applyBorder="1" applyAlignment="1">
      <alignment horizontal="center" vertical="top" wrapText="1"/>
    </xf>
    <xf numFmtId="0" fontId="25" fillId="35" borderId="13" xfId="42" applyFont="1" applyFill="1" applyBorder="1" applyAlignment="1">
      <alignment horizontal="center" vertical="top" wrapText="1"/>
    </xf>
    <xf numFmtId="0" fontId="25" fillId="35" borderId="14" xfId="42" applyFont="1" applyFill="1" applyBorder="1" applyAlignment="1">
      <alignment horizontal="center" vertical="top" wrapText="1"/>
    </xf>
    <xf numFmtId="0" fontId="24" fillId="0" borderId="17" xfId="42" applyFont="1" applyFill="1" applyBorder="1" applyAlignment="1">
      <alignment horizontal="center" vertical="center"/>
    </xf>
    <xf numFmtId="0" fontId="24" fillId="0" borderId="23" xfId="42" applyFont="1" applyFill="1" applyBorder="1" applyAlignment="1">
      <alignment horizontal="center" vertical="center"/>
    </xf>
    <xf numFmtId="0" fontId="24" fillId="0" borderId="21" xfId="42" applyFont="1" applyFill="1" applyBorder="1" applyAlignment="1">
      <alignment horizontal="center" vertical="center"/>
    </xf>
  </cellXfs>
  <cellStyles count="45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 2" xfId="43"/>
    <cellStyle name="Normal 3" xfId="44"/>
    <cellStyle name="Normal 4" xfId="42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Sheet1!$A$1:$A$142</c:f>
              <c:strCache>
                <c:ptCount val="142"/>
                <c:pt idx="0">
                  <c:v>ที่</c:v>
                </c:pt>
                <c:pt idx="3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12">
                  <c:v>5</c:v>
                </c:pt>
                <c:pt idx="13">
                  <c:v>6</c:v>
                </c:pt>
                <c:pt idx="16">
                  <c:v>7</c:v>
                </c:pt>
                <c:pt idx="19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9">
                  <c:v>12</c:v>
                </c:pt>
                <c:pt idx="32">
                  <c:v>13</c:v>
                </c:pt>
                <c:pt idx="33">
                  <c:v>14</c:v>
                </c:pt>
                <c:pt idx="36">
                  <c:v>15</c:v>
                </c:pt>
                <c:pt idx="37">
                  <c:v>16</c:v>
                </c:pt>
                <c:pt idx="40">
                  <c:v>17</c:v>
                </c:pt>
                <c:pt idx="44">
                  <c:v>18</c:v>
                </c:pt>
                <c:pt idx="45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4">
                  <c:v>23</c:v>
                </c:pt>
                <c:pt idx="59">
                  <c:v>24</c:v>
                </c:pt>
                <c:pt idx="62">
                  <c:v>25</c:v>
                </c:pt>
                <c:pt idx="65">
                  <c:v>26</c:v>
                </c:pt>
                <c:pt idx="68">
                  <c:v>27</c:v>
                </c:pt>
                <c:pt idx="69">
                  <c:v>28</c:v>
                </c:pt>
                <c:pt idx="70">
                  <c:v>29</c:v>
                </c:pt>
                <c:pt idx="73">
                  <c:v>30</c:v>
                </c:pt>
                <c:pt idx="76">
                  <c:v>31</c:v>
                </c:pt>
                <c:pt idx="80">
                  <c:v>32</c:v>
                </c:pt>
                <c:pt idx="84">
                  <c:v>33</c:v>
                </c:pt>
                <c:pt idx="87">
                  <c:v>34</c:v>
                </c:pt>
                <c:pt idx="91">
                  <c:v>35</c:v>
                </c:pt>
                <c:pt idx="92">
                  <c:v>36</c:v>
                </c:pt>
                <c:pt idx="93">
                  <c:v>37</c:v>
                </c:pt>
                <c:pt idx="94">
                  <c:v>38</c:v>
                </c:pt>
                <c:pt idx="97">
                  <c:v>39</c:v>
                </c:pt>
                <c:pt idx="98">
                  <c:v>40</c:v>
                </c:pt>
                <c:pt idx="99">
                  <c:v>41</c:v>
                </c:pt>
                <c:pt idx="100">
                  <c:v>42</c:v>
                </c:pt>
                <c:pt idx="101">
                  <c:v>43</c:v>
                </c:pt>
                <c:pt idx="102">
                  <c:v>44</c:v>
                </c:pt>
                <c:pt idx="105">
                  <c:v>45</c:v>
                </c:pt>
                <c:pt idx="109">
                  <c:v>46</c:v>
                </c:pt>
                <c:pt idx="114">
                  <c:v>47</c:v>
                </c:pt>
                <c:pt idx="116">
                  <c:v>48</c:v>
                </c:pt>
                <c:pt idx="119">
                  <c:v>49</c:v>
                </c:pt>
                <c:pt idx="122">
                  <c:v>50</c:v>
                </c:pt>
                <c:pt idx="125">
                  <c:v>51</c:v>
                </c:pt>
                <c:pt idx="126">
                  <c:v>52</c:v>
                </c:pt>
                <c:pt idx="127">
                  <c:v>53</c:v>
                </c:pt>
                <c:pt idx="128">
                  <c:v>54</c:v>
                </c:pt>
                <c:pt idx="132">
                  <c:v>55</c:v>
                </c:pt>
                <c:pt idx="133">
                  <c:v>56</c:v>
                </c:pt>
                <c:pt idx="134">
                  <c:v>57</c:v>
                </c:pt>
                <c:pt idx="137">
                  <c:v>58</c:v>
                </c:pt>
                <c:pt idx="138">
                  <c:v>59</c:v>
                </c:pt>
                <c:pt idx="139">
                  <c:v>60</c:v>
                </c:pt>
              </c:strCache>
            </c:strRef>
          </c:tx>
          <c:invertIfNegative val="0"/>
          <c:val>
            <c:numRef>
              <c:f>Sheet1!$A$143:$A$529</c:f>
              <c:numCache>
                <c:formatCode>General</c:formatCode>
                <c:ptCount val="387"/>
                <c:pt idx="2">
                  <c:v>61</c:v>
                </c:pt>
                <c:pt idx="3">
                  <c:v>62</c:v>
                </c:pt>
                <c:pt idx="6">
                  <c:v>63</c:v>
                </c:pt>
                <c:pt idx="10">
                  <c:v>64</c:v>
                </c:pt>
                <c:pt idx="13">
                  <c:v>65</c:v>
                </c:pt>
                <c:pt idx="17">
                  <c:v>66</c:v>
                </c:pt>
                <c:pt idx="25">
                  <c:v>67</c:v>
                </c:pt>
                <c:pt idx="28">
                  <c:v>68</c:v>
                </c:pt>
                <c:pt idx="32">
                  <c:v>69</c:v>
                </c:pt>
                <c:pt idx="33">
                  <c:v>70</c:v>
                </c:pt>
                <c:pt idx="38">
                  <c:v>71</c:v>
                </c:pt>
                <c:pt idx="39">
                  <c:v>72</c:v>
                </c:pt>
                <c:pt idx="42">
                  <c:v>73</c:v>
                </c:pt>
                <c:pt idx="43">
                  <c:v>74</c:v>
                </c:pt>
                <c:pt idx="46">
                  <c:v>75</c:v>
                </c:pt>
                <c:pt idx="49">
                  <c:v>76</c:v>
                </c:pt>
                <c:pt idx="54">
                  <c:v>77</c:v>
                </c:pt>
                <c:pt idx="57">
                  <c:v>78</c:v>
                </c:pt>
                <c:pt idx="61">
                  <c:v>79</c:v>
                </c:pt>
                <c:pt idx="64">
                  <c:v>80</c:v>
                </c:pt>
                <c:pt idx="67">
                  <c:v>81</c:v>
                </c:pt>
                <c:pt idx="70">
                  <c:v>82</c:v>
                </c:pt>
                <c:pt idx="74">
                  <c:v>83</c:v>
                </c:pt>
                <c:pt idx="75">
                  <c:v>84</c:v>
                </c:pt>
                <c:pt idx="76">
                  <c:v>85</c:v>
                </c:pt>
                <c:pt idx="79">
                  <c:v>86</c:v>
                </c:pt>
                <c:pt idx="82">
                  <c:v>87</c:v>
                </c:pt>
                <c:pt idx="85">
                  <c:v>88</c:v>
                </c:pt>
                <c:pt idx="88">
                  <c:v>89</c:v>
                </c:pt>
                <c:pt idx="91">
                  <c:v>90</c:v>
                </c:pt>
                <c:pt idx="94">
                  <c:v>91</c:v>
                </c:pt>
                <c:pt idx="97">
                  <c:v>92</c:v>
                </c:pt>
                <c:pt idx="101">
                  <c:v>93</c:v>
                </c:pt>
                <c:pt idx="102">
                  <c:v>94</c:v>
                </c:pt>
                <c:pt idx="103">
                  <c:v>95</c:v>
                </c:pt>
                <c:pt idx="104">
                  <c:v>96</c:v>
                </c:pt>
                <c:pt idx="105">
                  <c:v>97</c:v>
                </c:pt>
                <c:pt idx="106">
                  <c:v>98</c:v>
                </c:pt>
                <c:pt idx="107">
                  <c:v>99</c:v>
                </c:pt>
                <c:pt idx="110">
                  <c:v>100</c:v>
                </c:pt>
                <c:pt idx="113">
                  <c:v>101</c:v>
                </c:pt>
                <c:pt idx="118">
                  <c:v>102</c:v>
                </c:pt>
                <c:pt idx="121">
                  <c:v>103</c:v>
                </c:pt>
                <c:pt idx="124">
                  <c:v>104</c:v>
                </c:pt>
                <c:pt idx="125">
                  <c:v>105</c:v>
                </c:pt>
                <c:pt idx="126">
                  <c:v>106</c:v>
                </c:pt>
                <c:pt idx="130">
                  <c:v>107</c:v>
                </c:pt>
                <c:pt idx="133">
                  <c:v>108</c:v>
                </c:pt>
                <c:pt idx="134">
                  <c:v>109</c:v>
                </c:pt>
                <c:pt idx="135">
                  <c:v>110</c:v>
                </c:pt>
                <c:pt idx="139">
                  <c:v>111</c:v>
                </c:pt>
                <c:pt idx="142">
                  <c:v>112</c:v>
                </c:pt>
                <c:pt idx="147">
                  <c:v>113</c:v>
                </c:pt>
                <c:pt idx="150">
                  <c:v>114</c:v>
                </c:pt>
                <c:pt idx="153">
                  <c:v>115</c:v>
                </c:pt>
                <c:pt idx="154">
                  <c:v>116</c:v>
                </c:pt>
                <c:pt idx="158">
                  <c:v>117</c:v>
                </c:pt>
                <c:pt idx="162">
                  <c:v>118</c:v>
                </c:pt>
                <c:pt idx="166">
                  <c:v>119</c:v>
                </c:pt>
                <c:pt idx="170">
                  <c:v>120</c:v>
                </c:pt>
                <c:pt idx="173">
                  <c:v>121</c:v>
                </c:pt>
                <c:pt idx="178">
                  <c:v>122</c:v>
                </c:pt>
                <c:pt idx="182">
                  <c:v>123</c:v>
                </c:pt>
                <c:pt idx="183">
                  <c:v>124</c:v>
                </c:pt>
                <c:pt idx="184">
                  <c:v>125</c:v>
                </c:pt>
                <c:pt idx="185">
                  <c:v>126</c:v>
                </c:pt>
                <c:pt idx="186">
                  <c:v>127</c:v>
                </c:pt>
                <c:pt idx="190">
                  <c:v>128</c:v>
                </c:pt>
                <c:pt idx="191">
                  <c:v>129</c:v>
                </c:pt>
                <c:pt idx="195">
                  <c:v>130</c:v>
                </c:pt>
                <c:pt idx="198">
                  <c:v>131</c:v>
                </c:pt>
                <c:pt idx="199">
                  <c:v>132</c:v>
                </c:pt>
                <c:pt idx="202">
                  <c:v>133</c:v>
                </c:pt>
                <c:pt idx="206">
                  <c:v>134</c:v>
                </c:pt>
                <c:pt idx="209">
                  <c:v>135</c:v>
                </c:pt>
                <c:pt idx="213">
                  <c:v>136</c:v>
                </c:pt>
                <c:pt idx="221">
                  <c:v>137</c:v>
                </c:pt>
                <c:pt idx="227">
                  <c:v>138</c:v>
                </c:pt>
                <c:pt idx="231">
                  <c:v>139</c:v>
                </c:pt>
                <c:pt idx="234">
                  <c:v>140</c:v>
                </c:pt>
                <c:pt idx="235">
                  <c:v>141</c:v>
                </c:pt>
                <c:pt idx="239">
                  <c:v>142</c:v>
                </c:pt>
                <c:pt idx="243">
                  <c:v>143</c:v>
                </c:pt>
                <c:pt idx="247">
                  <c:v>144</c:v>
                </c:pt>
                <c:pt idx="250">
                  <c:v>145</c:v>
                </c:pt>
                <c:pt idx="254">
                  <c:v>146</c:v>
                </c:pt>
                <c:pt idx="255">
                  <c:v>147</c:v>
                </c:pt>
                <c:pt idx="256">
                  <c:v>148</c:v>
                </c:pt>
                <c:pt idx="262">
                  <c:v>149</c:v>
                </c:pt>
                <c:pt idx="263">
                  <c:v>130</c:v>
                </c:pt>
                <c:pt idx="264">
                  <c:v>131</c:v>
                </c:pt>
                <c:pt idx="266">
                  <c:v>132</c:v>
                </c:pt>
                <c:pt idx="269">
                  <c:v>133</c:v>
                </c:pt>
                <c:pt idx="272">
                  <c:v>134</c:v>
                </c:pt>
                <c:pt idx="276">
                  <c:v>135</c:v>
                </c:pt>
                <c:pt idx="277">
                  <c:v>136</c:v>
                </c:pt>
                <c:pt idx="278">
                  <c:v>137</c:v>
                </c:pt>
                <c:pt idx="284">
                  <c:v>138</c:v>
                </c:pt>
                <c:pt idx="287">
                  <c:v>139</c:v>
                </c:pt>
                <c:pt idx="288">
                  <c:v>140</c:v>
                </c:pt>
                <c:pt idx="291">
                  <c:v>141</c:v>
                </c:pt>
                <c:pt idx="294">
                  <c:v>142</c:v>
                </c:pt>
                <c:pt idx="295">
                  <c:v>143</c:v>
                </c:pt>
                <c:pt idx="300">
                  <c:v>144</c:v>
                </c:pt>
                <c:pt idx="303">
                  <c:v>145</c:v>
                </c:pt>
                <c:pt idx="306">
                  <c:v>146</c:v>
                </c:pt>
                <c:pt idx="309">
                  <c:v>147</c:v>
                </c:pt>
                <c:pt idx="312">
                  <c:v>148</c:v>
                </c:pt>
                <c:pt idx="313">
                  <c:v>149</c:v>
                </c:pt>
                <c:pt idx="316">
                  <c:v>150</c:v>
                </c:pt>
                <c:pt idx="317">
                  <c:v>151</c:v>
                </c:pt>
                <c:pt idx="320">
                  <c:v>152</c:v>
                </c:pt>
                <c:pt idx="321">
                  <c:v>153</c:v>
                </c:pt>
                <c:pt idx="322">
                  <c:v>154</c:v>
                </c:pt>
                <c:pt idx="325">
                  <c:v>155</c:v>
                </c:pt>
                <c:pt idx="326">
                  <c:v>156</c:v>
                </c:pt>
                <c:pt idx="327">
                  <c:v>157</c:v>
                </c:pt>
                <c:pt idx="328">
                  <c:v>158</c:v>
                </c:pt>
                <c:pt idx="331">
                  <c:v>159</c:v>
                </c:pt>
                <c:pt idx="336">
                  <c:v>160</c:v>
                </c:pt>
                <c:pt idx="339">
                  <c:v>161</c:v>
                </c:pt>
                <c:pt idx="342">
                  <c:v>162</c:v>
                </c:pt>
                <c:pt idx="343">
                  <c:v>163</c:v>
                </c:pt>
                <c:pt idx="348">
                  <c:v>164</c:v>
                </c:pt>
                <c:pt idx="349">
                  <c:v>165</c:v>
                </c:pt>
                <c:pt idx="350">
                  <c:v>166</c:v>
                </c:pt>
                <c:pt idx="354">
                  <c:v>167</c:v>
                </c:pt>
                <c:pt idx="358">
                  <c:v>168</c:v>
                </c:pt>
                <c:pt idx="362">
                  <c:v>169</c:v>
                </c:pt>
                <c:pt idx="366">
                  <c:v>170</c:v>
                </c:pt>
                <c:pt idx="370">
                  <c:v>171</c:v>
                </c:pt>
                <c:pt idx="373">
                  <c:v>172</c:v>
                </c:pt>
                <c:pt idx="376">
                  <c:v>173</c:v>
                </c:pt>
                <c:pt idx="377">
                  <c:v>174</c:v>
                </c:pt>
                <c:pt idx="378">
                  <c:v>175</c:v>
                </c:pt>
                <c:pt idx="379">
                  <c:v>176</c:v>
                </c:pt>
                <c:pt idx="380">
                  <c:v>177</c:v>
                </c:pt>
                <c:pt idx="381">
                  <c:v>178</c:v>
                </c:pt>
                <c:pt idx="382">
                  <c:v>179</c:v>
                </c:pt>
                <c:pt idx="385">
                  <c:v>180</c:v>
                </c:pt>
                <c:pt idx="386">
                  <c:v>181</c:v>
                </c:pt>
              </c:numCache>
            </c:numRef>
          </c:val>
        </c:ser>
        <c:ser>
          <c:idx val="1"/>
          <c:order val="1"/>
          <c:tx>
            <c:strRef>
              <c:f>Sheet1!$B$1:$B$142</c:f>
              <c:strCache>
                <c:ptCount val="142"/>
                <c:pt idx="0">
                  <c:v>ชื่อ/สกุล</c:v>
                </c:pt>
                <c:pt idx="3">
                  <c:v>นางกรรยา คำโคตร</c:v>
                </c:pt>
                <c:pt idx="6">
                  <c:v>นายกองนี ลามคำ(นายอภิชาติ ลามคำ)</c:v>
                </c:pt>
                <c:pt idx="7">
                  <c:v>นางกอย ใจสวะ</c:v>
                </c:pt>
                <c:pt idx="8">
                  <c:v>นายกิ่ง ลามคำ</c:v>
                </c:pt>
                <c:pt idx="12">
                  <c:v>นายเกษมสันต์ ศรีมุกดา</c:v>
                </c:pt>
                <c:pt idx="13">
                  <c:v>น.ส.เกี้ยง ข่วงทิพย์</c:v>
                </c:pt>
                <c:pt idx="16">
                  <c:v>นายแก้ว เพ็งลุน</c:v>
                </c:pt>
                <c:pt idx="19">
                  <c:v>นางไกสร ข่วงทิพย์</c:v>
                </c:pt>
                <c:pt idx="23">
                  <c:v>นายขีน ข่วงทิพย์</c:v>
                </c:pt>
                <c:pt idx="24">
                  <c:v>นางครองรัก ลามคำ</c:v>
                </c:pt>
                <c:pt idx="25">
                  <c:v>นายคอย คุ้มนายอ</c:v>
                </c:pt>
                <c:pt idx="29">
                  <c:v>นายคันสิทธิ์ คำโคตร</c:v>
                </c:pt>
                <c:pt idx="32">
                  <c:v>นายคำพล ลาคำ</c:v>
                </c:pt>
                <c:pt idx="33">
                  <c:v>นายคำผัน ข่วงทิพย์</c:v>
                </c:pt>
                <c:pt idx="36">
                  <c:v>นางคำผัน ลามคำ</c:v>
                </c:pt>
                <c:pt idx="37">
                  <c:v>นางคำพัน ฮังกาสี</c:v>
                </c:pt>
                <c:pt idx="40">
                  <c:v>นายคำเมียน ลามคำ</c:v>
                </c:pt>
                <c:pt idx="44">
                  <c:v>นางคำไหล่ ลามคำ</c:v>
                </c:pt>
                <c:pt idx="45">
                  <c:v>นางคีม ลามคำ</c:v>
                </c:pt>
                <c:pt idx="48">
                  <c:v>นายคำเพ็ญ ข่วงทิพย์</c:v>
                </c:pt>
                <c:pt idx="49">
                  <c:v>นายเคน ลามคำ</c:v>
                </c:pt>
                <c:pt idx="50">
                  <c:v>นายครองชัย ข่วงทิพย์</c:v>
                </c:pt>
                <c:pt idx="54">
                  <c:v>นายเคี่ยม ข่วงทิพย์</c:v>
                </c:pt>
                <c:pt idx="56">
                  <c:v>นางศิลานี ข่วงทิพย์(แทน)</c:v>
                </c:pt>
                <c:pt idx="59">
                  <c:v>นายจอน ศรีมุกดา</c:v>
                </c:pt>
                <c:pt idx="62">
                  <c:v>น.ส.ใจสว่าง พองพรหม</c:v>
                </c:pt>
                <c:pt idx="65">
                  <c:v>นายจารย์ ข่วงทิพย์(ตาย)</c:v>
                </c:pt>
                <c:pt idx="66">
                  <c:v>นางสีสุวรรณ พรหมกาวงค์(แทน)</c:v>
                </c:pt>
                <c:pt idx="67">
                  <c:v>209 ม.1</c:v>
                </c:pt>
                <c:pt idx="68">
                  <c:v>นางจำเนียน ข่วงทิพย์</c:v>
                </c:pt>
                <c:pt idx="69">
                  <c:v>นายฉ่ำ ข่วงทิพย์</c:v>
                </c:pt>
                <c:pt idx="70">
                  <c:v>นางเฉลียว ศรีทาไข</c:v>
                </c:pt>
                <c:pt idx="73">
                  <c:v>นายชนะ ลามคำ</c:v>
                </c:pt>
                <c:pt idx="76">
                  <c:v>นางชมัยภรณ์ คำโคตร</c:v>
                </c:pt>
                <c:pt idx="80">
                  <c:v>นางชัศดาพร ข่วงทิพย์</c:v>
                </c:pt>
                <c:pt idx="84">
                  <c:v>นายชาญ ข่วงทิพย์</c:v>
                </c:pt>
                <c:pt idx="87">
                  <c:v>นายชำนาญ ข่วงทิพย์</c:v>
                </c:pt>
                <c:pt idx="91">
                  <c:v>นายชำนาญ  ลามคำ</c:v>
                </c:pt>
                <c:pt idx="92">
                  <c:v>นายไชยา บัวเพชร</c:v>
                </c:pt>
                <c:pt idx="93">
                  <c:v>นายเซี้ยน ลามคำ(ตาย)</c:v>
                </c:pt>
                <c:pt idx="94">
                  <c:v>นายณรงค์ ลามคำ</c:v>
                </c:pt>
                <c:pt idx="97">
                  <c:v>นายด่วน คำโคตร</c:v>
                </c:pt>
                <c:pt idx="98">
                  <c:v>นางดอน ลามคำ</c:v>
                </c:pt>
                <c:pt idx="99">
                  <c:v>นายดาว กุดวงค์แก้ว</c:v>
                </c:pt>
                <c:pt idx="100">
                  <c:v>น.ส. เติม ตุพิลา</c:v>
                </c:pt>
                <c:pt idx="101">
                  <c:v>นายเตียง ข่วงทิพย์</c:v>
                </c:pt>
                <c:pt idx="102">
                  <c:v>นายเตียง นวลมณี</c:v>
                </c:pt>
                <c:pt idx="105">
                  <c:v>นางตา ปกติ</c:v>
                </c:pt>
                <c:pt idx="109">
                  <c:v>นายถนอม ข่วงทิพย์</c:v>
                </c:pt>
                <c:pt idx="114">
                  <c:v>นางทรัพย์ ข่วงทิพย์</c:v>
                </c:pt>
                <c:pt idx="115">
                  <c:v>เพิ่มแปลง</c:v>
                </c:pt>
                <c:pt idx="116">
                  <c:v>นางทรัพย์ ข่วงทิพย์</c:v>
                </c:pt>
                <c:pt idx="119">
                  <c:v>นายทวีศักดิ์ ลามคำ</c:v>
                </c:pt>
                <c:pt idx="122">
                  <c:v>น.ส.ทองขาว ลามคำ</c:v>
                </c:pt>
                <c:pt idx="125">
                  <c:v>นายทองแขม กุดวงค์แก้ว</c:v>
                </c:pt>
                <c:pt idx="126">
                  <c:v>นางทองคำ ข่วงทิพย์</c:v>
                </c:pt>
                <c:pt idx="127">
                  <c:v>นางทองคำ ข่วงทิพย์</c:v>
                </c:pt>
                <c:pt idx="128">
                  <c:v>นายทองดี ข่วงทิพย์</c:v>
                </c:pt>
                <c:pt idx="132">
                  <c:v>นางทองเลื่อน ศรีมุกดา</c:v>
                </c:pt>
                <c:pt idx="133">
                  <c:v>น.ส.ท้าย ลามคำ</c:v>
                </c:pt>
                <c:pt idx="134">
                  <c:v>นายทำนอง ข่วงทิพย์</c:v>
                </c:pt>
                <c:pt idx="135">
                  <c:v>นายทำนอง ข่วงทิพย์</c:v>
                </c:pt>
                <c:pt idx="137">
                  <c:v>นายธวัช ข่วงทิพย์</c:v>
                </c:pt>
                <c:pt idx="138">
                  <c:v>นายธาตุ ลามคำ</c:v>
                </c:pt>
                <c:pt idx="139">
                  <c:v>นายนวณมะณี</c:v>
                </c:pt>
                <c:pt idx="140">
                  <c:v>นายนวณมะณี</c:v>
                </c:pt>
              </c:strCache>
            </c:strRef>
          </c:tx>
          <c:invertIfNegative val="0"/>
          <c:val>
            <c:numRef>
              <c:f>Sheet1!$B$143:$B$529</c:f>
              <c:numCache>
                <c:formatCode>General</c:formatCode>
                <c:ptCount val="387"/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10">
                  <c:v>0</c:v>
                </c:pt>
                <c:pt idx="13">
                  <c:v>0</c:v>
                </c:pt>
                <c:pt idx="17">
                  <c:v>0</c:v>
                </c:pt>
                <c:pt idx="25">
                  <c:v>0</c:v>
                </c:pt>
                <c:pt idx="28">
                  <c:v>0</c:v>
                </c:pt>
                <c:pt idx="30">
                  <c:v>0</c:v>
                </c:pt>
                <c:pt idx="32">
                  <c:v>0</c:v>
                </c:pt>
                <c:pt idx="33">
                  <c:v>0</c:v>
                </c:pt>
                <c:pt idx="38">
                  <c:v>0</c:v>
                </c:pt>
                <c:pt idx="39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9">
                  <c:v>0</c:v>
                </c:pt>
                <c:pt idx="54">
                  <c:v>0</c:v>
                </c:pt>
                <c:pt idx="57">
                  <c:v>0</c:v>
                </c:pt>
                <c:pt idx="61">
                  <c:v>0</c:v>
                </c:pt>
                <c:pt idx="64">
                  <c:v>0</c:v>
                </c:pt>
                <c:pt idx="67">
                  <c:v>0</c:v>
                </c:pt>
                <c:pt idx="70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9">
                  <c:v>0</c:v>
                </c:pt>
                <c:pt idx="82">
                  <c:v>0</c:v>
                </c:pt>
                <c:pt idx="85">
                  <c:v>0</c:v>
                </c:pt>
                <c:pt idx="88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7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10">
                  <c:v>0</c:v>
                </c:pt>
                <c:pt idx="113">
                  <c:v>0</c:v>
                </c:pt>
                <c:pt idx="118">
                  <c:v>0</c:v>
                </c:pt>
                <c:pt idx="121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30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7">
                  <c:v>0</c:v>
                </c:pt>
                <c:pt idx="139">
                  <c:v>0</c:v>
                </c:pt>
                <c:pt idx="140">
                  <c:v>0</c:v>
                </c:pt>
                <c:pt idx="142">
                  <c:v>0</c:v>
                </c:pt>
                <c:pt idx="147">
                  <c:v>0</c:v>
                </c:pt>
                <c:pt idx="150">
                  <c:v>0</c:v>
                </c:pt>
                <c:pt idx="153">
                  <c:v>0</c:v>
                </c:pt>
                <c:pt idx="154">
                  <c:v>0</c:v>
                </c:pt>
                <c:pt idx="158">
                  <c:v>0</c:v>
                </c:pt>
                <c:pt idx="162">
                  <c:v>0</c:v>
                </c:pt>
                <c:pt idx="166">
                  <c:v>0</c:v>
                </c:pt>
                <c:pt idx="170">
                  <c:v>0</c:v>
                </c:pt>
                <c:pt idx="173">
                  <c:v>0</c:v>
                </c:pt>
                <c:pt idx="178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90">
                  <c:v>0</c:v>
                </c:pt>
                <c:pt idx="191">
                  <c:v>0</c:v>
                </c:pt>
                <c:pt idx="195">
                  <c:v>0</c:v>
                </c:pt>
                <c:pt idx="196">
                  <c:v>0</c:v>
                </c:pt>
                <c:pt idx="198">
                  <c:v>0</c:v>
                </c:pt>
                <c:pt idx="199">
                  <c:v>0</c:v>
                </c:pt>
                <c:pt idx="202">
                  <c:v>0</c:v>
                </c:pt>
                <c:pt idx="206">
                  <c:v>0</c:v>
                </c:pt>
                <c:pt idx="209">
                  <c:v>0</c:v>
                </c:pt>
                <c:pt idx="213">
                  <c:v>0</c:v>
                </c:pt>
                <c:pt idx="216">
                  <c:v>0</c:v>
                </c:pt>
                <c:pt idx="217">
                  <c:v>0</c:v>
                </c:pt>
                <c:pt idx="221">
                  <c:v>0</c:v>
                </c:pt>
                <c:pt idx="227">
                  <c:v>0</c:v>
                </c:pt>
                <c:pt idx="231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9">
                  <c:v>0</c:v>
                </c:pt>
                <c:pt idx="243">
                  <c:v>0</c:v>
                </c:pt>
                <c:pt idx="247">
                  <c:v>0</c:v>
                </c:pt>
                <c:pt idx="250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6">
                  <c:v>0</c:v>
                </c:pt>
                <c:pt idx="269">
                  <c:v>0</c:v>
                </c:pt>
                <c:pt idx="272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84">
                  <c:v>0</c:v>
                </c:pt>
                <c:pt idx="287">
                  <c:v>0</c:v>
                </c:pt>
                <c:pt idx="288">
                  <c:v>0</c:v>
                </c:pt>
                <c:pt idx="291">
                  <c:v>0</c:v>
                </c:pt>
                <c:pt idx="294">
                  <c:v>0</c:v>
                </c:pt>
                <c:pt idx="295">
                  <c:v>0</c:v>
                </c:pt>
                <c:pt idx="300">
                  <c:v>0</c:v>
                </c:pt>
                <c:pt idx="303">
                  <c:v>0</c:v>
                </c:pt>
                <c:pt idx="306">
                  <c:v>0</c:v>
                </c:pt>
                <c:pt idx="309">
                  <c:v>0</c:v>
                </c:pt>
                <c:pt idx="312">
                  <c:v>0</c:v>
                </c:pt>
                <c:pt idx="313">
                  <c:v>0</c:v>
                </c:pt>
                <c:pt idx="316">
                  <c:v>0</c:v>
                </c:pt>
                <c:pt idx="317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31">
                  <c:v>0</c:v>
                </c:pt>
                <c:pt idx="336">
                  <c:v>0</c:v>
                </c:pt>
                <c:pt idx="339">
                  <c:v>0</c:v>
                </c:pt>
                <c:pt idx="342">
                  <c:v>0</c:v>
                </c:pt>
                <c:pt idx="343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4">
                  <c:v>0</c:v>
                </c:pt>
                <c:pt idx="358">
                  <c:v>0</c:v>
                </c:pt>
                <c:pt idx="362">
                  <c:v>0</c:v>
                </c:pt>
                <c:pt idx="366">
                  <c:v>0</c:v>
                </c:pt>
                <c:pt idx="368">
                  <c:v>0</c:v>
                </c:pt>
                <c:pt idx="370">
                  <c:v>0</c:v>
                </c:pt>
                <c:pt idx="373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5">
                  <c:v>0</c:v>
                </c:pt>
                <c:pt idx="386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Sheet1!$C$1:$C$142</c:f>
              <c:strCache>
                <c:ptCount val="142"/>
                <c:pt idx="0">
                  <c:v>เลขที่บัตรประชาชน</c:v>
                </c:pt>
                <c:pt idx="3">
                  <c:v>3470300098945</c:v>
                </c:pt>
                <c:pt idx="6">
                  <c:v>3470300096047</c:v>
                </c:pt>
                <c:pt idx="7">
                  <c:v>3470300111453</c:v>
                </c:pt>
                <c:pt idx="8">
                  <c:v>3470300100699</c:v>
                </c:pt>
                <c:pt idx="12">
                  <c:v>3470300105038</c:v>
                </c:pt>
                <c:pt idx="13">
                  <c:v>3470300106522</c:v>
                </c:pt>
                <c:pt idx="16">
                  <c:v>3470300101229</c:v>
                </c:pt>
                <c:pt idx="19">
                  <c:v>3470300098309</c:v>
                </c:pt>
                <c:pt idx="23">
                  <c:v>3470300110848</c:v>
                </c:pt>
                <c:pt idx="24">
                  <c:v>3470300111739</c:v>
                </c:pt>
                <c:pt idx="25">
                  <c:v>3470300108797</c:v>
                </c:pt>
                <c:pt idx="29">
                  <c:v>3470300099551</c:v>
                </c:pt>
                <c:pt idx="32">
                  <c:v>3470300105461</c:v>
                </c:pt>
                <c:pt idx="33">
                  <c:v>3470300105909</c:v>
                </c:pt>
                <c:pt idx="36">
                  <c:v>3470300105453</c:v>
                </c:pt>
                <c:pt idx="37">
                  <c:v>3470390005905</c:v>
                </c:pt>
                <c:pt idx="40">
                  <c:v>3470300105411</c:v>
                </c:pt>
                <c:pt idx="44">
                  <c:v>3470300101083</c:v>
                </c:pt>
                <c:pt idx="45">
                  <c:v>3470300101466</c:v>
                </c:pt>
                <c:pt idx="48">
                  <c:v>3470300115335</c:v>
                </c:pt>
                <c:pt idx="49">
                  <c:v>3470300097264</c:v>
                </c:pt>
                <c:pt idx="50">
                  <c:v>3470300034653</c:v>
                </c:pt>
                <c:pt idx="54">
                  <c:v>3470300100087</c:v>
                </c:pt>
                <c:pt idx="59">
                  <c:v>3470300115271</c:v>
                </c:pt>
                <c:pt idx="62">
                  <c:v>3470300097990</c:v>
                </c:pt>
                <c:pt idx="65">
                  <c:v>3470300114886</c:v>
                </c:pt>
                <c:pt idx="68">
                  <c:v>3470300113006</c:v>
                </c:pt>
                <c:pt idx="69">
                  <c:v>34700093170</c:v>
                </c:pt>
                <c:pt idx="70">
                  <c:v>3470300107057</c:v>
                </c:pt>
                <c:pt idx="73">
                  <c:v>3470300112085</c:v>
                </c:pt>
                <c:pt idx="76">
                  <c:v>3470300110066</c:v>
                </c:pt>
                <c:pt idx="80">
                  <c:v>3470300111411</c:v>
                </c:pt>
                <c:pt idx="84">
                  <c:v>3470300095326</c:v>
                </c:pt>
                <c:pt idx="87">
                  <c:v>3470300096926</c:v>
                </c:pt>
                <c:pt idx="91">
                  <c:v>3470300102071</c:v>
                </c:pt>
                <c:pt idx="92">
                  <c:v>3470300214787</c:v>
                </c:pt>
                <c:pt idx="93">
                  <c:v>3470300093544</c:v>
                </c:pt>
                <c:pt idx="94">
                  <c:v>3470300097957</c:v>
                </c:pt>
                <c:pt idx="97">
                  <c:v>3470300026185</c:v>
                </c:pt>
                <c:pt idx="98">
                  <c:v>3470300104180</c:v>
                </c:pt>
                <c:pt idx="99">
                  <c:v>3470300096128</c:v>
                </c:pt>
                <c:pt idx="100">
                  <c:v>3470300149621</c:v>
                </c:pt>
                <c:pt idx="101">
                  <c:v>3470300095962</c:v>
                </c:pt>
                <c:pt idx="102">
                  <c:v>3470300106913</c:v>
                </c:pt>
                <c:pt idx="109">
                  <c:v>3470300111798</c:v>
                </c:pt>
                <c:pt idx="114">
                  <c:v>3470300102039</c:v>
                </c:pt>
                <c:pt idx="116">
                  <c:v>3470300103299</c:v>
                </c:pt>
                <c:pt idx="119">
                  <c:v>3470300105984</c:v>
                </c:pt>
                <c:pt idx="122">
                  <c:v>3470300096713</c:v>
                </c:pt>
                <c:pt idx="125">
                  <c:v>3470300114568</c:v>
                </c:pt>
                <c:pt idx="126">
                  <c:v>3470300094575</c:v>
                </c:pt>
                <c:pt idx="127">
                  <c:v>3470300099763</c:v>
                </c:pt>
                <c:pt idx="128">
                  <c:v>3470300112794</c:v>
                </c:pt>
                <c:pt idx="132">
                  <c:v>3470300096748</c:v>
                </c:pt>
                <c:pt idx="133">
                  <c:v>3470300097523</c:v>
                </c:pt>
                <c:pt idx="134">
                  <c:v>3470300114797</c:v>
                </c:pt>
                <c:pt idx="135">
                  <c:v>3470300114797</c:v>
                </c:pt>
                <c:pt idx="137">
                  <c:v>3470300098333</c:v>
                </c:pt>
                <c:pt idx="138">
                  <c:v>3470300097493</c:v>
                </c:pt>
                <c:pt idx="139">
                  <c:v>3470300099305</c:v>
                </c:pt>
                <c:pt idx="140">
                  <c:v>3470300099305</c:v>
                </c:pt>
              </c:strCache>
            </c:strRef>
          </c:tx>
          <c:invertIfNegative val="0"/>
          <c:val>
            <c:numRef>
              <c:f>Sheet1!$C$143:$C$529</c:f>
              <c:numCache>
                <c:formatCode>0</c:formatCode>
                <c:ptCount val="387"/>
                <c:pt idx="2">
                  <c:v>3471200847432</c:v>
                </c:pt>
                <c:pt idx="3">
                  <c:v>3470300095474</c:v>
                </c:pt>
                <c:pt idx="6">
                  <c:v>3470300098929</c:v>
                </c:pt>
                <c:pt idx="10">
                  <c:v>3470300108622</c:v>
                </c:pt>
                <c:pt idx="13">
                  <c:v>3470300094656</c:v>
                </c:pt>
                <c:pt idx="17">
                  <c:v>3470300105151</c:v>
                </c:pt>
                <c:pt idx="25">
                  <c:v>3470300100010</c:v>
                </c:pt>
                <c:pt idx="28" formatCode="@">
                  <c:v>0</c:v>
                </c:pt>
                <c:pt idx="32">
                  <c:v>3470300104708</c:v>
                </c:pt>
                <c:pt idx="33">
                  <c:v>3470300099020</c:v>
                </c:pt>
                <c:pt idx="38">
                  <c:v>3470300099704</c:v>
                </c:pt>
                <c:pt idx="39">
                  <c:v>3470300094397</c:v>
                </c:pt>
                <c:pt idx="42">
                  <c:v>3470300097353</c:v>
                </c:pt>
                <c:pt idx="43">
                  <c:v>3470300114410</c:v>
                </c:pt>
                <c:pt idx="44">
                  <c:v>3470300114410</c:v>
                </c:pt>
                <c:pt idx="46">
                  <c:v>3470300113294</c:v>
                </c:pt>
                <c:pt idx="49">
                  <c:v>3470300101202</c:v>
                </c:pt>
                <c:pt idx="54">
                  <c:v>3470300093153</c:v>
                </c:pt>
                <c:pt idx="57">
                  <c:v>3470300105143</c:v>
                </c:pt>
                <c:pt idx="61">
                  <c:v>3470300106000</c:v>
                </c:pt>
                <c:pt idx="64">
                  <c:v>3470300105861</c:v>
                </c:pt>
                <c:pt idx="67">
                  <c:v>3470300100869</c:v>
                </c:pt>
                <c:pt idx="70">
                  <c:v>370300105437</c:v>
                </c:pt>
                <c:pt idx="74" formatCode="@">
                  <c:v>0</c:v>
                </c:pt>
                <c:pt idx="75">
                  <c:v>3470300092751</c:v>
                </c:pt>
                <c:pt idx="76">
                  <c:v>3300101835932</c:v>
                </c:pt>
                <c:pt idx="79">
                  <c:v>3470300101032</c:v>
                </c:pt>
                <c:pt idx="82">
                  <c:v>3470300104937</c:v>
                </c:pt>
                <c:pt idx="85">
                  <c:v>3470300101831</c:v>
                </c:pt>
                <c:pt idx="88">
                  <c:v>3470300113995</c:v>
                </c:pt>
                <c:pt idx="91">
                  <c:v>3470300110741</c:v>
                </c:pt>
                <c:pt idx="94">
                  <c:v>3470300095156</c:v>
                </c:pt>
                <c:pt idx="97">
                  <c:v>3470300098279</c:v>
                </c:pt>
                <c:pt idx="101">
                  <c:v>3470300097981</c:v>
                </c:pt>
                <c:pt idx="102">
                  <c:v>3470300097906</c:v>
                </c:pt>
                <c:pt idx="103">
                  <c:v>3470300103558</c:v>
                </c:pt>
                <c:pt idx="104" formatCode="@">
                  <c:v>0</c:v>
                </c:pt>
                <c:pt idx="105">
                  <c:v>3470300101911</c:v>
                </c:pt>
                <c:pt idx="106">
                  <c:v>3470300102080</c:v>
                </c:pt>
                <c:pt idx="107">
                  <c:v>3470300322152</c:v>
                </c:pt>
                <c:pt idx="110">
                  <c:v>3470300201428</c:v>
                </c:pt>
                <c:pt idx="113">
                  <c:v>3470300114088</c:v>
                </c:pt>
                <c:pt idx="118">
                  <c:v>3470300110732</c:v>
                </c:pt>
                <c:pt idx="121">
                  <c:v>3470300110163</c:v>
                </c:pt>
                <c:pt idx="124" formatCode="@">
                  <c:v>0</c:v>
                </c:pt>
                <c:pt idx="125">
                  <c:v>3470300098104</c:v>
                </c:pt>
                <c:pt idx="126">
                  <c:v>3470300095563</c:v>
                </c:pt>
                <c:pt idx="130">
                  <c:v>3470300107227</c:v>
                </c:pt>
                <c:pt idx="133">
                  <c:v>3470300111186</c:v>
                </c:pt>
                <c:pt idx="134">
                  <c:v>3470300109564</c:v>
                </c:pt>
                <c:pt idx="135">
                  <c:v>3470300101211</c:v>
                </c:pt>
                <c:pt idx="139">
                  <c:v>3470300096055</c:v>
                </c:pt>
                <c:pt idx="142">
                  <c:v>3470300097507</c:v>
                </c:pt>
                <c:pt idx="147">
                  <c:v>3470300100303</c:v>
                </c:pt>
                <c:pt idx="150">
                  <c:v>3470300101237</c:v>
                </c:pt>
                <c:pt idx="153">
                  <c:v>3470300113359</c:v>
                </c:pt>
                <c:pt idx="154">
                  <c:v>3470300111038</c:v>
                </c:pt>
                <c:pt idx="158">
                  <c:v>3470300104988</c:v>
                </c:pt>
                <c:pt idx="162">
                  <c:v>3470300093994</c:v>
                </c:pt>
                <c:pt idx="166">
                  <c:v>3470300108690</c:v>
                </c:pt>
                <c:pt idx="170">
                  <c:v>3470300104490</c:v>
                </c:pt>
                <c:pt idx="173">
                  <c:v>3470300095661</c:v>
                </c:pt>
                <c:pt idx="178">
                  <c:v>3470300110252</c:v>
                </c:pt>
                <c:pt idx="182">
                  <c:v>3470300101253</c:v>
                </c:pt>
                <c:pt idx="183">
                  <c:v>3470300104732</c:v>
                </c:pt>
                <c:pt idx="184">
                  <c:v>1470300061981</c:v>
                </c:pt>
                <c:pt idx="185">
                  <c:v>5470300023798</c:v>
                </c:pt>
                <c:pt idx="186">
                  <c:v>3470300098538</c:v>
                </c:pt>
                <c:pt idx="190">
                  <c:v>3470300093102</c:v>
                </c:pt>
                <c:pt idx="191">
                  <c:v>3470300115815</c:v>
                </c:pt>
                <c:pt idx="195">
                  <c:v>3470300097451</c:v>
                </c:pt>
                <c:pt idx="198">
                  <c:v>3470300092785</c:v>
                </c:pt>
                <c:pt idx="199">
                  <c:v>3470300103329</c:v>
                </c:pt>
                <c:pt idx="202">
                  <c:v>3470300115483</c:v>
                </c:pt>
                <c:pt idx="206">
                  <c:v>3470300092955</c:v>
                </c:pt>
                <c:pt idx="209">
                  <c:v>3470300105771</c:v>
                </c:pt>
                <c:pt idx="213">
                  <c:v>5470300023780</c:v>
                </c:pt>
                <c:pt idx="216">
                  <c:v>5470300023780</c:v>
                </c:pt>
                <c:pt idx="217">
                  <c:v>5470300023780</c:v>
                </c:pt>
                <c:pt idx="221">
                  <c:v>4470100002136</c:v>
                </c:pt>
                <c:pt idx="227">
                  <c:v>3470300113804</c:v>
                </c:pt>
                <c:pt idx="231">
                  <c:v>3470300119268</c:v>
                </c:pt>
                <c:pt idx="234">
                  <c:v>3470300110040</c:v>
                </c:pt>
                <c:pt idx="235">
                  <c:v>3470300111861</c:v>
                </c:pt>
                <c:pt idx="239">
                  <c:v>3470300093048</c:v>
                </c:pt>
                <c:pt idx="243">
                  <c:v>5470390001772</c:v>
                </c:pt>
                <c:pt idx="247">
                  <c:v>3470300112026</c:v>
                </c:pt>
                <c:pt idx="250">
                  <c:v>3470300112271</c:v>
                </c:pt>
                <c:pt idx="254">
                  <c:v>3470300093072</c:v>
                </c:pt>
                <c:pt idx="255">
                  <c:v>3470300096560</c:v>
                </c:pt>
                <c:pt idx="256">
                  <c:v>3470300115025</c:v>
                </c:pt>
                <c:pt idx="262">
                  <c:v>3470300102411</c:v>
                </c:pt>
                <c:pt idx="263">
                  <c:v>3470300103370</c:v>
                </c:pt>
                <c:pt idx="264">
                  <c:v>3470300109122</c:v>
                </c:pt>
                <c:pt idx="266">
                  <c:v>3470300108355</c:v>
                </c:pt>
                <c:pt idx="267">
                  <c:v>3470300108355</c:v>
                </c:pt>
                <c:pt idx="269">
                  <c:v>3470300111577</c:v>
                </c:pt>
                <c:pt idx="272">
                  <c:v>3470300101954</c:v>
                </c:pt>
                <c:pt idx="276">
                  <c:v>3470300096365</c:v>
                </c:pt>
                <c:pt idx="277">
                  <c:v>3470300110767</c:v>
                </c:pt>
                <c:pt idx="278">
                  <c:v>3470300102021</c:v>
                </c:pt>
                <c:pt idx="284">
                  <c:v>3470300111691</c:v>
                </c:pt>
                <c:pt idx="287">
                  <c:v>3470301505214</c:v>
                </c:pt>
                <c:pt idx="288">
                  <c:v>3470300115645</c:v>
                </c:pt>
                <c:pt idx="291">
                  <c:v>3470300113626</c:v>
                </c:pt>
                <c:pt idx="294">
                  <c:v>3470300015985</c:v>
                </c:pt>
                <c:pt idx="295">
                  <c:v>3470300115548</c:v>
                </c:pt>
                <c:pt idx="300">
                  <c:v>3470300100451</c:v>
                </c:pt>
                <c:pt idx="303">
                  <c:v>3470300094231</c:v>
                </c:pt>
                <c:pt idx="306">
                  <c:v>3470300096616</c:v>
                </c:pt>
                <c:pt idx="309">
                  <c:v>3470300113065</c:v>
                </c:pt>
                <c:pt idx="312">
                  <c:v>3470300098759</c:v>
                </c:pt>
                <c:pt idx="313">
                  <c:v>3671000389749</c:v>
                </c:pt>
                <c:pt idx="316">
                  <c:v>3470300102578</c:v>
                </c:pt>
                <c:pt idx="317">
                  <c:v>3470300104210</c:v>
                </c:pt>
                <c:pt idx="320">
                  <c:v>3470300026514</c:v>
                </c:pt>
                <c:pt idx="321">
                  <c:v>3470300093137</c:v>
                </c:pt>
                <c:pt idx="322">
                  <c:v>3470300113928</c:v>
                </c:pt>
                <c:pt idx="325">
                  <c:v>3470300106841</c:v>
                </c:pt>
                <c:pt idx="326">
                  <c:v>3470300093251</c:v>
                </c:pt>
                <c:pt idx="327">
                  <c:v>3470300023801</c:v>
                </c:pt>
                <c:pt idx="328">
                  <c:v>3470300111704</c:v>
                </c:pt>
                <c:pt idx="331">
                  <c:v>3470300100150</c:v>
                </c:pt>
                <c:pt idx="336">
                  <c:v>3470300099348</c:v>
                </c:pt>
                <c:pt idx="339">
                  <c:v>3470300105399</c:v>
                </c:pt>
                <c:pt idx="342">
                  <c:v>3470300104716</c:v>
                </c:pt>
                <c:pt idx="343">
                  <c:v>3470300105399</c:v>
                </c:pt>
                <c:pt idx="348">
                  <c:v>3470100010297</c:v>
                </c:pt>
                <c:pt idx="349" formatCode="@">
                  <c:v>0</c:v>
                </c:pt>
                <c:pt idx="350">
                  <c:v>3470300093978</c:v>
                </c:pt>
                <c:pt idx="354">
                  <c:v>3470300099291</c:v>
                </c:pt>
                <c:pt idx="358">
                  <c:v>3470300103353</c:v>
                </c:pt>
                <c:pt idx="362">
                  <c:v>3470300096381</c:v>
                </c:pt>
                <c:pt idx="366">
                  <c:v>3470300095521</c:v>
                </c:pt>
                <c:pt idx="370">
                  <c:v>3470300102161</c:v>
                </c:pt>
                <c:pt idx="373">
                  <c:v>3470300097281</c:v>
                </c:pt>
                <c:pt idx="376">
                  <c:v>3470300108720</c:v>
                </c:pt>
                <c:pt idx="377">
                  <c:v>3470300094648</c:v>
                </c:pt>
                <c:pt idx="378">
                  <c:v>3470300114347</c:v>
                </c:pt>
                <c:pt idx="379">
                  <c:v>3470300106336</c:v>
                </c:pt>
                <c:pt idx="380">
                  <c:v>3470300017830</c:v>
                </c:pt>
                <c:pt idx="381">
                  <c:v>3470300017881</c:v>
                </c:pt>
                <c:pt idx="382">
                  <c:v>3470300113715</c:v>
                </c:pt>
                <c:pt idx="385">
                  <c:v>3470300097540</c:v>
                </c:pt>
                <c:pt idx="386">
                  <c:v>3470300016043</c:v>
                </c:pt>
              </c:numCache>
            </c:numRef>
          </c:val>
        </c:ser>
        <c:ser>
          <c:idx val="3"/>
          <c:order val="3"/>
          <c:tx>
            <c:strRef>
              <c:f>Sheet1!$D$1:$D$142</c:f>
              <c:strCache>
                <c:ptCount val="142"/>
                <c:pt idx="0">
                  <c:v>ที่อยู่</c:v>
                </c:pt>
                <c:pt idx="3">
                  <c:v>56</c:v>
                </c:pt>
                <c:pt idx="4">
                  <c:v>56</c:v>
                </c:pt>
                <c:pt idx="6">
                  <c:v>29/1</c:v>
                </c:pt>
                <c:pt idx="7">
                  <c:v>12</c:v>
                </c:pt>
                <c:pt idx="8">
                  <c:v>68/1</c:v>
                </c:pt>
                <c:pt idx="9">
                  <c:v>68/1</c:v>
                </c:pt>
                <c:pt idx="10">
                  <c:v>68/1</c:v>
                </c:pt>
                <c:pt idx="12">
                  <c:v>256</c:v>
                </c:pt>
                <c:pt idx="13">
                  <c:v>125</c:v>
                </c:pt>
                <c:pt idx="14">
                  <c:v>125</c:v>
                </c:pt>
                <c:pt idx="16">
                  <c:v>253</c:v>
                </c:pt>
                <c:pt idx="17">
                  <c:v>253</c:v>
                </c:pt>
                <c:pt idx="19">
                  <c:v>50/1</c:v>
                </c:pt>
                <c:pt idx="20">
                  <c:v>50/1</c:v>
                </c:pt>
                <c:pt idx="21">
                  <c:v>50/1</c:v>
                </c:pt>
                <c:pt idx="23">
                  <c:v>169</c:v>
                </c:pt>
                <c:pt idx="24">
                  <c:v>17</c:v>
                </c:pt>
                <c:pt idx="25">
                  <c:v>143/3</c:v>
                </c:pt>
                <c:pt idx="26">
                  <c:v>143/3</c:v>
                </c:pt>
                <c:pt idx="27">
                  <c:v>143/3</c:v>
                </c:pt>
                <c:pt idx="29">
                  <c:v>61</c:v>
                </c:pt>
                <c:pt idx="30">
                  <c:v>61</c:v>
                </c:pt>
                <c:pt idx="32">
                  <c:v>110</c:v>
                </c:pt>
                <c:pt idx="33">
                  <c:v>114</c:v>
                </c:pt>
                <c:pt idx="34">
                  <c:v>114</c:v>
                </c:pt>
                <c:pt idx="36">
                  <c:v>110</c:v>
                </c:pt>
                <c:pt idx="37">
                  <c:v>247</c:v>
                </c:pt>
                <c:pt idx="38">
                  <c:v>247</c:v>
                </c:pt>
                <c:pt idx="40">
                  <c:v>246</c:v>
                </c:pt>
                <c:pt idx="41">
                  <c:v>246</c:v>
                </c:pt>
                <c:pt idx="42">
                  <c:v>246</c:v>
                </c:pt>
                <c:pt idx="44">
                  <c:v>71</c:v>
                </c:pt>
                <c:pt idx="45">
                  <c:v>110/3</c:v>
                </c:pt>
                <c:pt idx="46">
                  <c:v>110/3</c:v>
                </c:pt>
                <c:pt idx="48">
                  <c:v>236</c:v>
                </c:pt>
                <c:pt idx="49">
                  <c:v>42</c:v>
                </c:pt>
                <c:pt idx="50">
                  <c:v>194</c:v>
                </c:pt>
                <c:pt idx="51">
                  <c:v>194</c:v>
                </c:pt>
                <c:pt idx="52">
                  <c:v>194</c:v>
                </c:pt>
                <c:pt idx="54">
                  <c:v>63</c:v>
                </c:pt>
                <c:pt idx="55">
                  <c:v>63</c:v>
                </c:pt>
                <c:pt idx="57">
                  <c:v>63</c:v>
                </c:pt>
                <c:pt idx="59">
                  <c:v>235</c:v>
                </c:pt>
                <c:pt idx="60">
                  <c:v>235</c:v>
                </c:pt>
                <c:pt idx="62">
                  <c:v>48/3</c:v>
                </c:pt>
                <c:pt idx="65">
                  <c:v>230</c:v>
                </c:pt>
                <c:pt idx="66">
                  <c:v>230</c:v>
                </c:pt>
                <c:pt idx="68">
                  <c:v>199/1</c:v>
                </c:pt>
                <c:pt idx="69">
                  <c:v>8/4</c:v>
                </c:pt>
                <c:pt idx="70">
                  <c:v>120/1</c:v>
                </c:pt>
                <c:pt idx="71">
                  <c:v>120/1</c:v>
                </c:pt>
                <c:pt idx="73">
                  <c:v>185</c:v>
                </c:pt>
                <c:pt idx="74">
                  <c:v>185</c:v>
                </c:pt>
                <c:pt idx="76">
                  <c:v>154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4">
                  <c:v>76</c:v>
                </c:pt>
                <c:pt idx="85">
                  <c:v>76</c:v>
                </c:pt>
                <c:pt idx="87">
                  <c:v>36/1</c:v>
                </c:pt>
                <c:pt idx="89">
                  <c:v>36/1</c:v>
                </c:pt>
                <c:pt idx="91">
                  <c:v>80/3</c:v>
                </c:pt>
                <c:pt idx="92">
                  <c:v>130</c:v>
                </c:pt>
                <c:pt idx="93">
                  <c:v>10/1</c:v>
                </c:pt>
                <c:pt idx="94">
                  <c:v>48</c:v>
                </c:pt>
                <c:pt idx="95">
                  <c:v>48</c:v>
                </c:pt>
                <c:pt idx="97">
                  <c:v>186</c:v>
                </c:pt>
                <c:pt idx="98">
                  <c:v>98</c:v>
                </c:pt>
                <c:pt idx="99">
                  <c:v>29/2</c:v>
                </c:pt>
                <c:pt idx="100">
                  <c:v>48/7</c:v>
                </c:pt>
                <c:pt idx="101">
                  <c:v>29</c:v>
                </c:pt>
                <c:pt idx="102">
                  <c:v>126</c:v>
                </c:pt>
                <c:pt idx="103">
                  <c:v>126</c:v>
                </c:pt>
                <c:pt idx="105">
                  <c:v>78</c:v>
                </c:pt>
                <c:pt idx="109">
                  <c:v>182</c:v>
                </c:pt>
                <c:pt idx="110">
                  <c:v>182</c:v>
                </c:pt>
                <c:pt idx="111">
                  <c:v>182</c:v>
                </c:pt>
                <c:pt idx="114">
                  <c:v>80/2</c:v>
                </c:pt>
                <c:pt idx="116">
                  <c:v>260</c:v>
                </c:pt>
                <c:pt idx="117">
                  <c:v>260</c:v>
                </c:pt>
                <c:pt idx="119">
                  <c:v>150/1</c:v>
                </c:pt>
                <c:pt idx="120">
                  <c:v>150/1</c:v>
                </c:pt>
                <c:pt idx="122">
                  <c:v>35</c:v>
                </c:pt>
                <c:pt idx="123">
                  <c:v>35</c:v>
                </c:pt>
                <c:pt idx="125">
                  <c:v>225</c:v>
                </c:pt>
                <c:pt idx="126">
                  <c:v>18</c:v>
                </c:pt>
                <c:pt idx="127">
                  <c:v>62</c:v>
                </c:pt>
                <c:pt idx="128">
                  <c:v>196</c:v>
                </c:pt>
                <c:pt idx="129">
                  <c:v>196</c:v>
                </c:pt>
                <c:pt idx="130">
                  <c:v>196</c:v>
                </c:pt>
                <c:pt idx="132">
                  <c:v>35</c:v>
                </c:pt>
                <c:pt idx="133">
                  <c:v>123/4</c:v>
                </c:pt>
                <c:pt idx="134">
                  <c:v>229</c:v>
                </c:pt>
                <c:pt idx="135">
                  <c:v>229</c:v>
                </c:pt>
                <c:pt idx="137">
                  <c:v>50/2</c:v>
                </c:pt>
                <c:pt idx="138">
                  <c:v>33</c:v>
                </c:pt>
                <c:pt idx="139">
                  <c:v>264</c:v>
                </c:pt>
                <c:pt idx="140">
                  <c:v>264</c:v>
                </c:pt>
              </c:strCache>
            </c:strRef>
          </c:tx>
          <c:invertIfNegative val="0"/>
          <c:val>
            <c:numRef>
              <c:f>Sheet1!$D$143:$D$529</c:f>
              <c:numCache>
                <c:formatCode>@</c:formatCode>
                <c:ptCount val="38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  <c:pt idx="28">
                  <c:v>0</c:v>
                </c:pt>
                <c:pt idx="32">
                  <c:v>0</c:v>
                </c:pt>
                <c:pt idx="33">
                  <c:v>0</c:v>
                </c:pt>
                <c:pt idx="35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4">
                  <c:v>0</c:v>
                </c:pt>
                <c:pt idx="55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1">
                  <c:v>0</c:v>
                </c:pt>
                <c:pt idx="62">
                  <c:v>0</c:v>
                </c:pt>
                <c:pt idx="64">
                  <c:v>0</c:v>
                </c:pt>
                <c:pt idx="65">
                  <c:v>0</c:v>
                </c:pt>
                <c:pt idx="67">
                  <c:v>0</c:v>
                </c:pt>
                <c:pt idx="68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9">
                  <c:v>0</c:v>
                </c:pt>
                <c:pt idx="80">
                  <c:v>0</c:v>
                </c:pt>
                <c:pt idx="82">
                  <c:v>0</c:v>
                </c:pt>
                <c:pt idx="85">
                  <c:v>0</c:v>
                </c:pt>
                <c:pt idx="86">
                  <c:v>0</c:v>
                </c:pt>
                <c:pt idx="88">
                  <c:v>0</c:v>
                </c:pt>
                <c:pt idx="89">
                  <c:v>0</c:v>
                </c:pt>
                <c:pt idx="91">
                  <c:v>0</c:v>
                </c:pt>
                <c:pt idx="94">
                  <c:v>0</c:v>
                </c:pt>
                <c:pt idx="95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10">
                  <c:v>0</c:v>
                </c:pt>
                <c:pt idx="111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8">
                  <c:v>0</c:v>
                </c:pt>
                <c:pt idx="119">
                  <c:v>0</c:v>
                </c:pt>
                <c:pt idx="121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30">
                  <c:v>0</c:v>
                </c:pt>
                <c:pt idx="131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9">
                  <c:v>0</c:v>
                </c:pt>
                <c:pt idx="140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7">
                  <c:v>0</c:v>
                </c:pt>
                <c:pt idx="148">
                  <c:v>0</c:v>
                </c:pt>
                <c:pt idx="150">
                  <c:v>0</c:v>
                </c:pt>
                <c:pt idx="151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70">
                  <c:v>0</c:v>
                </c:pt>
                <c:pt idx="171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5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2">
                  <c:v>0</c:v>
                </c:pt>
                <c:pt idx="203">
                  <c:v>0</c:v>
                </c:pt>
                <c:pt idx="206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3">
                  <c:v>0</c:v>
                </c:pt>
                <c:pt idx="216">
                  <c:v>0</c:v>
                </c:pt>
                <c:pt idx="217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7">
                  <c:v>0</c:v>
                </c:pt>
                <c:pt idx="231">
                  <c:v>0</c:v>
                </c:pt>
                <c:pt idx="232">
                  <c:v>0</c:v>
                </c:pt>
                <c:pt idx="234">
                  <c:v>0</c:v>
                </c:pt>
                <c:pt idx="235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3">
                  <c:v>0</c:v>
                </c:pt>
                <c:pt idx="244">
                  <c:v>0</c:v>
                </c:pt>
                <c:pt idx="247">
                  <c:v>0</c:v>
                </c:pt>
                <c:pt idx="248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6">
                  <c:v>0</c:v>
                </c:pt>
                <c:pt idx="267">
                  <c:v>0</c:v>
                </c:pt>
                <c:pt idx="269">
                  <c:v>0</c:v>
                </c:pt>
                <c:pt idx="270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4">
                  <c:v>0</c:v>
                </c:pt>
                <c:pt idx="285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1">
                  <c:v>0</c:v>
                </c:pt>
                <c:pt idx="292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300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6">
                  <c:v>0</c:v>
                </c:pt>
                <c:pt idx="307">
                  <c:v>0</c:v>
                </c:pt>
                <c:pt idx="309">
                  <c:v>0</c:v>
                </c:pt>
                <c:pt idx="310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1">
                  <c:v>0</c:v>
                </c:pt>
                <c:pt idx="336">
                  <c:v>0</c:v>
                </c:pt>
                <c:pt idx="337">
                  <c:v>0</c:v>
                </c:pt>
                <c:pt idx="339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4">
                  <c:v>0</c:v>
                </c:pt>
                <c:pt idx="355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70">
                  <c:v>0</c:v>
                </c:pt>
                <c:pt idx="371">
                  <c:v>0</c:v>
                </c:pt>
                <c:pt idx="373">
                  <c:v>0</c:v>
                </c:pt>
                <c:pt idx="374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5">
                  <c:v>0</c:v>
                </c:pt>
                <c:pt idx="386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Sheet1!$E$1:$E$142</c:f>
              <c:strCache>
                <c:ptCount val="142"/>
                <c:pt idx="0">
                  <c:v>ประเภทที่ดิน</c:v>
                </c:pt>
                <c:pt idx="3">
                  <c:v>สปก.</c:v>
                </c:pt>
                <c:pt idx="4">
                  <c:v>สปก.</c:v>
                </c:pt>
                <c:pt idx="6">
                  <c:v>สปก.</c:v>
                </c:pt>
                <c:pt idx="7">
                  <c:v>สปก.</c:v>
                </c:pt>
                <c:pt idx="8">
                  <c:v>สปก.</c:v>
                </c:pt>
                <c:pt idx="9">
                  <c:v>สปก.</c:v>
                </c:pt>
                <c:pt idx="10">
                  <c:v>สปก.</c:v>
                </c:pt>
                <c:pt idx="12">
                  <c:v>สปก.</c:v>
                </c:pt>
                <c:pt idx="13">
                  <c:v>สปก.</c:v>
                </c:pt>
                <c:pt idx="14">
                  <c:v>สปก.</c:v>
                </c:pt>
                <c:pt idx="16">
                  <c:v>สปก.</c:v>
                </c:pt>
                <c:pt idx="17">
                  <c:v>สปก.</c:v>
                </c:pt>
                <c:pt idx="19">
                  <c:v>สปก.</c:v>
                </c:pt>
                <c:pt idx="20">
                  <c:v>สปก.</c:v>
                </c:pt>
                <c:pt idx="21">
                  <c:v>สปก.</c:v>
                </c:pt>
                <c:pt idx="23">
                  <c:v>สปก.</c:v>
                </c:pt>
                <c:pt idx="24">
                  <c:v>สปก.</c:v>
                </c:pt>
                <c:pt idx="25">
                  <c:v>สปก.</c:v>
                </c:pt>
                <c:pt idx="26">
                  <c:v>สปก.</c:v>
                </c:pt>
                <c:pt idx="27">
                  <c:v>สปก.</c:v>
                </c:pt>
                <c:pt idx="29">
                  <c:v>สปก.</c:v>
                </c:pt>
                <c:pt idx="30">
                  <c:v>สปก.</c:v>
                </c:pt>
                <c:pt idx="32">
                  <c:v>สปก.</c:v>
                </c:pt>
                <c:pt idx="33">
                  <c:v>สปก.</c:v>
                </c:pt>
                <c:pt idx="34">
                  <c:v>สปก.</c:v>
                </c:pt>
                <c:pt idx="36">
                  <c:v>สปก.</c:v>
                </c:pt>
                <c:pt idx="37">
                  <c:v>สปก.</c:v>
                </c:pt>
                <c:pt idx="38">
                  <c:v>สปก.</c:v>
                </c:pt>
                <c:pt idx="40">
                  <c:v>สปก.</c:v>
                </c:pt>
                <c:pt idx="41">
                  <c:v>สปก.</c:v>
                </c:pt>
                <c:pt idx="42">
                  <c:v>สปก.</c:v>
                </c:pt>
                <c:pt idx="44">
                  <c:v>สปก.</c:v>
                </c:pt>
                <c:pt idx="45">
                  <c:v>สปก.</c:v>
                </c:pt>
                <c:pt idx="46">
                  <c:v>สปก.</c:v>
                </c:pt>
                <c:pt idx="48">
                  <c:v>สปก.</c:v>
                </c:pt>
                <c:pt idx="49">
                  <c:v>สปก.</c:v>
                </c:pt>
                <c:pt idx="50">
                  <c:v>สปก.</c:v>
                </c:pt>
                <c:pt idx="51">
                  <c:v>สปก.</c:v>
                </c:pt>
                <c:pt idx="52">
                  <c:v>สปก.</c:v>
                </c:pt>
                <c:pt idx="54">
                  <c:v>สปก.</c:v>
                </c:pt>
                <c:pt idx="55">
                  <c:v>สปก.</c:v>
                </c:pt>
                <c:pt idx="56">
                  <c:v>สปก.</c:v>
                </c:pt>
                <c:pt idx="57">
                  <c:v>สปก.</c:v>
                </c:pt>
                <c:pt idx="59">
                  <c:v>สปก.</c:v>
                </c:pt>
                <c:pt idx="60">
                  <c:v>สปก.</c:v>
                </c:pt>
                <c:pt idx="62">
                  <c:v>สปก.</c:v>
                </c:pt>
                <c:pt idx="65">
                  <c:v>สปก.</c:v>
                </c:pt>
                <c:pt idx="66">
                  <c:v>สปก.</c:v>
                </c:pt>
                <c:pt idx="68">
                  <c:v>สปก.</c:v>
                </c:pt>
                <c:pt idx="69">
                  <c:v>สปก.</c:v>
                </c:pt>
                <c:pt idx="70">
                  <c:v>สปก.</c:v>
                </c:pt>
                <c:pt idx="71">
                  <c:v>สปก.</c:v>
                </c:pt>
                <c:pt idx="73">
                  <c:v>สปก.</c:v>
                </c:pt>
                <c:pt idx="74">
                  <c:v>สปก.</c:v>
                </c:pt>
                <c:pt idx="76">
                  <c:v>สปก.</c:v>
                </c:pt>
                <c:pt idx="77">
                  <c:v>สปก.</c:v>
                </c:pt>
                <c:pt idx="78">
                  <c:v>สปก.</c:v>
                </c:pt>
                <c:pt idx="80">
                  <c:v>สปก.</c:v>
                </c:pt>
                <c:pt idx="81">
                  <c:v>สปก.</c:v>
                </c:pt>
                <c:pt idx="82">
                  <c:v>สปก.</c:v>
                </c:pt>
                <c:pt idx="84">
                  <c:v>สปก.</c:v>
                </c:pt>
                <c:pt idx="85">
                  <c:v>สปก.</c:v>
                </c:pt>
                <c:pt idx="87">
                  <c:v>สปก.</c:v>
                </c:pt>
                <c:pt idx="88">
                  <c:v>สปก.</c:v>
                </c:pt>
                <c:pt idx="89">
                  <c:v>สปก.</c:v>
                </c:pt>
                <c:pt idx="91">
                  <c:v>สปก.</c:v>
                </c:pt>
                <c:pt idx="92">
                  <c:v>สปก.</c:v>
                </c:pt>
                <c:pt idx="93">
                  <c:v>สปก.</c:v>
                </c:pt>
                <c:pt idx="94">
                  <c:v>สปก.</c:v>
                </c:pt>
                <c:pt idx="95">
                  <c:v>สปก.</c:v>
                </c:pt>
                <c:pt idx="97">
                  <c:v>สปก.</c:v>
                </c:pt>
                <c:pt idx="98">
                  <c:v>สปก.</c:v>
                </c:pt>
                <c:pt idx="99">
                  <c:v>สปก.</c:v>
                </c:pt>
                <c:pt idx="100">
                  <c:v>สปก.</c:v>
                </c:pt>
                <c:pt idx="101">
                  <c:v>สปก.</c:v>
                </c:pt>
                <c:pt idx="102">
                  <c:v>สปก.</c:v>
                </c:pt>
                <c:pt idx="103">
                  <c:v>สปก.</c:v>
                </c:pt>
                <c:pt idx="105">
                  <c:v>สปก.4-01</c:v>
                </c:pt>
                <c:pt idx="106">
                  <c:v>สปก.4-01</c:v>
                </c:pt>
                <c:pt idx="107">
                  <c:v>สปก.4-01</c:v>
                </c:pt>
                <c:pt idx="109">
                  <c:v>สปก.</c:v>
                </c:pt>
                <c:pt idx="110">
                  <c:v>สปก.</c:v>
                </c:pt>
                <c:pt idx="111">
                  <c:v>สปก.</c:v>
                </c:pt>
                <c:pt idx="114">
                  <c:v>สปก.</c:v>
                </c:pt>
                <c:pt idx="116">
                  <c:v>สปก.</c:v>
                </c:pt>
                <c:pt idx="117">
                  <c:v>สปก.</c:v>
                </c:pt>
                <c:pt idx="119">
                  <c:v>สปก.</c:v>
                </c:pt>
                <c:pt idx="120">
                  <c:v>สปก.</c:v>
                </c:pt>
                <c:pt idx="122">
                  <c:v>สปก</c:v>
                </c:pt>
                <c:pt idx="123">
                  <c:v>สปก</c:v>
                </c:pt>
                <c:pt idx="125">
                  <c:v>สปก</c:v>
                </c:pt>
                <c:pt idx="126">
                  <c:v>สปก</c:v>
                </c:pt>
                <c:pt idx="127">
                  <c:v>สปก</c:v>
                </c:pt>
                <c:pt idx="128">
                  <c:v>สปก</c:v>
                </c:pt>
                <c:pt idx="129">
                  <c:v>สปก</c:v>
                </c:pt>
                <c:pt idx="130">
                  <c:v>สปก</c:v>
                </c:pt>
                <c:pt idx="132">
                  <c:v>สปก</c:v>
                </c:pt>
                <c:pt idx="133">
                  <c:v>สปก</c:v>
                </c:pt>
                <c:pt idx="134">
                  <c:v>สปก</c:v>
                </c:pt>
                <c:pt idx="135">
                  <c:v>สปก</c:v>
                </c:pt>
                <c:pt idx="137">
                  <c:v>สปก</c:v>
                </c:pt>
                <c:pt idx="138">
                  <c:v>สปก</c:v>
                </c:pt>
                <c:pt idx="139">
                  <c:v>สปก</c:v>
                </c:pt>
                <c:pt idx="140">
                  <c:v>สปก</c:v>
                </c:pt>
              </c:strCache>
            </c:strRef>
          </c:tx>
          <c:invertIfNegative val="0"/>
          <c:val>
            <c:numRef>
              <c:f>Sheet1!$E$143:$E$529</c:f>
              <c:numCache>
                <c:formatCode>General</c:formatCode>
                <c:ptCount val="38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2">
                  <c:v>0</c:v>
                </c:pt>
                <c:pt idx="33">
                  <c:v>0</c:v>
                </c:pt>
                <c:pt idx="35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4">
                  <c:v>0</c:v>
                </c:pt>
                <c:pt idx="55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1">
                  <c:v>0</c:v>
                </c:pt>
                <c:pt idx="62">
                  <c:v>0</c:v>
                </c:pt>
                <c:pt idx="64">
                  <c:v>0</c:v>
                </c:pt>
                <c:pt idx="65">
                  <c:v>0</c:v>
                </c:pt>
                <c:pt idx="67">
                  <c:v>0</c:v>
                </c:pt>
                <c:pt idx="68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9">
                  <c:v>0</c:v>
                </c:pt>
                <c:pt idx="80">
                  <c:v>0</c:v>
                </c:pt>
                <c:pt idx="82">
                  <c:v>0</c:v>
                </c:pt>
                <c:pt idx="83">
                  <c:v>0</c:v>
                </c:pt>
                <c:pt idx="85">
                  <c:v>0</c:v>
                </c:pt>
                <c:pt idx="86">
                  <c:v>0</c:v>
                </c:pt>
                <c:pt idx="88">
                  <c:v>0</c:v>
                </c:pt>
                <c:pt idx="89">
                  <c:v>0</c:v>
                </c:pt>
                <c:pt idx="91">
                  <c:v>0</c:v>
                </c:pt>
                <c:pt idx="92">
                  <c:v>0</c:v>
                </c:pt>
                <c:pt idx="94">
                  <c:v>0</c:v>
                </c:pt>
                <c:pt idx="95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10">
                  <c:v>0</c:v>
                </c:pt>
                <c:pt idx="111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8">
                  <c:v>0</c:v>
                </c:pt>
                <c:pt idx="119">
                  <c:v>0</c:v>
                </c:pt>
                <c:pt idx="121">
                  <c:v>0</c:v>
                </c:pt>
                <c:pt idx="122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30">
                  <c:v>0</c:v>
                </c:pt>
                <c:pt idx="131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9">
                  <c:v>0</c:v>
                </c:pt>
                <c:pt idx="140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7">
                  <c:v>0</c:v>
                </c:pt>
                <c:pt idx="148">
                  <c:v>0</c:v>
                </c:pt>
                <c:pt idx="150">
                  <c:v>0</c:v>
                </c:pt>
                <c:pt idx="151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70">
                  <c:v>0</c:v>
                </c:pt>
                <c:pt idx="171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5">
                  <c:v>0</c:v>
                </c:pt>
                <c:pt idx="196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2">
                  <c:v>0</c:v>
                </c:pt>
                <c:pt idx="203">
                  <c:v>0</c:v>
                </c:pt>
                <c:pt idx="206">
                  <c:v>0</c:v>
                </c:pt>
                <c:pt idx="207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3">
                  <c:v>0</c:v>
                </c:pt>
                <c:pt idx="216">
                  <c:v>0</c:v>
                </c:pt>
                <c:pt idx="217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1">
                  <c:v>0</c:v>
                </c:pt>
                <c:pt idx="232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3">
                  <c:v>0</c:v>
                </c:pt>
                <c:pt idx="244">
                  <c:v>0</c:v>
                </c:pt>
                <c:pt idx="247">
                  <c:v>0</c:v>
                </c:pt>
                <c:pt idx="248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60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6">
                  <c:v>0</c:v>
                </c:pt>
                <c:pt idx="267">
                  <c:v>0</c:v>
                </c:pt>
                <c:pt idx="269">
                  <c:v>0</c:v>
                </c:pt>
                <c:pt idx="270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4">
                  <c:v>0</c:v>
                </c:pt>
                <c:pt idx="285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1">
                  <c:v>0</c:v>
                </c:pt>
                <c:pt idx="292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300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6">
                  <c:v>0</c:v>
                </c:pt>
                <c:pt idx="307">
                  <c:v>0</c:v>
                </c:pt>
                <c:pt idx="309">
                  <c:v>0</c:v>
                </c:pt>
                <c:pt idx="310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6">
                  <c:v>0</c:v>
                </c:pt>
                <c:pt idx="337">
                  <c:v>0</c:v>
                </c:pt>
                <c:pt idx="339">
                  <c:v>0</c:v>
                </c:pt>
                <c:pt idx="340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4">
                  <c:v>0</c:v>
                </c:pt>
                <c:pt idx="355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70">
                  <c:v>0</c:v>
                </c:pt>
                <c:pt idx="371">
                  <c:v>0</c:v>
                </c:pt>
                <c:pt idx="373">
                  <c:v>0</c:v>
                </c:pt>
                <c:pt idx="374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5">
                  <c:v>0</c:v>
                </c:pt>
                <c:pt idx="386">
                  <c:v>0</c:v>
                </c:pt>
              </c:numCache>
            </c:numRef>
          </c:val>
        </c:ser>
        <c:ser>
          <c:idx val="5"/>
          <c:order val="5"/>
          <c:tx>
            <c:strRef>
              <c:f>Sheet1!$F$1:$F$142</c:f>
              <c:strCache>
                <c:ptCount val="142"/>
                <c:pt idx="0">
                  <c:v>ระวาง</c:v>
                </c:pt>
                <c:pt idx="3">
                  <c:v>915</c:v>
                </c:pt>
                <c:pt idx="4">
                  <c:v>916</c:v>
                </c:pt>
                <c:pt idx="6">
                  <c:v>664</c:v>
                </c:pt>
                <c:pt idx="7">
                  <c:v>510</c:v>
                </c:pt>
                <c:pt idx="8">
                  <c:v>II7292-6</c:v>
                </c:pt>
                <c:pt idx="9">
                  <c:v>914</c:v>
                </c:pt>
                <c:pt idx="10">
                  <c:v>914</c:v>
                </c:pt>
                <c:pt idx="12">
                  <c:v>II7292-5</c:v>
                </c:pt>
                <c:pt idx="13">
                  <c:v>II7292-5</c:v>
                </c:pt>
                <c:pt idx="14">
                  <c:v>675</c:v>
                </c:pt>
                <c:pt idx="16">
                  <c:v>912</c:v>
                </c:pt>
                <c:pt idx="17">
                  <c:v>912</c:v>
                </c:pt>
                <c:pt idx="19">
                  <c:v>672</c:v>
                </c:pt>
                <c:pt idx="20">
                  <c:v>672</c:v>
                </c:pt>
                <c:pt idx="21">
                  <c:v>II7292-10</c:v>
                </c:pt>
                <c:pt idx="23">
                  <c:v>820</c:v>
                </c:pt>
                <c:pt idx="24">
                  <c:v>917</c:v>
                </c:pt>
                <c:pt idx="25">
                  <c:v>914</c:v>
                </c:pt>
                <c:pt idx="26">
                  <c:v>919</c:v>
                </c:pt>
                <c:pt idx="27">
                  <c:v>II7292-10</c:v>
                </c:pt>
                <c:pt idx="29">
                  <c:v>820</c:v>
                </c:pt>
                <c:pt idx="30">
                  <c:v>920</c:v>
                </c:pt>
                <c:pt idx="32">
                  <c:v>818</c:v>
                </c:pt>
                <c:pt idx="33">
                  <c:v>499</c:v>
                </c:pt>
                <c:pt idx="34">
                  <c:v>932</c:v>
                </c:pt>
                <c:pt idx="36">
                  <c:v>818</c:v>
                </c:pt>
                <c:pt idx="37">
                  <c:v>916</c:v>
                </c:pt>
                <c:pt idx="38">
                  <c:v>915</c:v>
                </c:pt>
                <c:pt idx="40">
                  <c:v>818</c:v>
                </c:pt>
                <c:pt idx="41">
                  <c:v>820</c:v>
                </c:pt>
                <c:pt idx="42">
                  <c:v>II7292-5</c:v>
                </c:pt>
                <c:pt idx="44">
                  <c:v>II7292</c:v>
                </c:pt>
                <c:pt idx="45">
                  <c:v>II7292-9</c:v>
                </c:pt>
                <c:pt idx="46">
                  <c:v>854</c:v>
                </c:pt>
                <c:pt idx="48">
                  <c:v>818</c:v>
                </c:pt>
                <c:pt idx="49">
                  <c:v>852</c:v>
                </c:pt>
                <c:pt idx="50">
                  <c:v>646</c:v>
                </c:pt>
                <c:pt idx="51">
                  <c:v>646</c:v>
                </c:pt>
                <c:pt idx="52">
                  <c:v>854</c:v>
                </c:pt>
                <c:pt idx="54">
                  <c:v>665</c:v>
                </c:pt>
                <c:pt idx="55">
                  <c:v>854</c:v>
                </c:pt>
                <c:pt idx="56">
                  <c:v>665</c:v>
                </c:pt>
                <c:pt idx="57">
                  <c:v>852</c:v>
                </c:pt>
                <c:pt idx="59">
                  <c:v>513</c:v>
                </c:pt>
                <c:pt idx="60">
                  <c:v>II7292-10</c:v>
                </c:pt>
                <c:pt idx="62">
                  <c:v>4248</c:v>
                </c:pt>
                <c:pt idx="65">
                  <c:v>II7292-9</c:v>
                </c:pt>
                <c:pt idx="66">
                  <c:v>675</c:v>
                </c:pt>
                <c:pt idx="68">
                  <c:v>II7292-10</c:v>
                </c:pt>
                <c:pt idx="69">
                  <c:v>918</c:v>
                </c:pt>
                <c:pt idx="70">
                  <c:v>II7292-6</c:v>
                </c:pt>
                <c:pt idx="71">
                  <c:v>920</c:v>
                </c:pt>
                <c:pt idx="73">
                  <c:v>917</c:v>
                </c:pt>
                <c:pt idx="74">
                  <c:v>915</c:v>
                </c:pt>
                <c:pt idx="76">
                  <c:v>II7292-5</c:v>
                </c:pt>
                <c:pt idx="77">
                  <c:v>II7292-5</c:v>
                </c:pt>
                <c:pt idx="78">
                  <c:v>653</c:v>
                </c:pt>
                <c:pt idx="80">
                  <c:v>917</c:v>
                </c:pt>
                <c:pt idx="81">
                  <c:v>917</c:v>
                </c:pt>
                <c:pt idx="82">
                  <c:v>II7292-5</c:v>
                </c:pt>
                <c:pt idx="84">
                  <c:v>672</c:v>
                </c:pt>
                <c:pt idx="85">
                  <c:v>820</c:v>
                </c:pt>
                <c:pt idx="87">
                  <c:v>919</c:v>
                </c:pt>
                <c:pt idx="88">
                  <c:v>7292-6</c:v>
                </c:pt>
                <c:pt idx="89">
                  <c:v>74</c:v>
                </c:pt>
                <c:pt idx="91">
                  <c:v>510</c:v>
                </c:pt>
                <c:pt idx="92">
                  <c:v>3878</c:v>
                </c:pt>
                <c:pt idx="93">
                  <c:v>920</c:v>
                </c:pt>
                <c:pt idx="94">
                  <c:v>II7292-5</c:v>
                </c:pt>
                <c:pt idx="95">
                  <c:v>II7292-5</c:v>
                </c:pt>
                <c:pt idx="97">
                  <c:v>820</c:v>
                </c:pt>
                <c:pt idx="98">
                  <c:v>820</c:v>
                </c:pt>
                <c:pt idx="99">
                  <c:v>510</c:v>
                </c:pt>
                <c:pt idx="100">
                  <c:v>438</c:v>
                </c:pt>
                <c:pt idx="101">
                  <c:v>820</c:v>
                </c:pt>
                <c:pt idx="102">
                  <c:v>510</c:v>
                </c:pt>
                <c:pt idx="103">
                  <c:v>820</c:v>
                </c:pt>
                <c:pt idx="105">
                  <c:v>853</c:v>
                </c:pt>
                <c:pt idx="106">
                  <c:v>818</c:v>
                </c:pt>
                <c:pt idx="107">
                  <c:v>196</c:v>
                </c:pt>
                <c:pt idx="109">
                  <c:v>919</c:v>
                </c:pt>
                <c:pt idx="110">
                  <c:v>913</c:v>
                </c:pt>
                <c:pt idx="111">
                  <c:v>II7292-5</c:v>
                </c:pt>
                <c:pt idx="112">
                  <c:v>II7292-5</c:v>
                </c:pt>
                <c:pt idx="114">
                  <c:v>II7292-5</c:v>
                </c:pt>
                <c:pt idx="116">
                  <c:v>916</c:v>
                </c:pt>
                <c:pt idx="117">
                  <c:v>915</c:v>
                </c:pt>
                <c:pt idx="119">
                  <c:v>4258</c:v>
                </c:pt>
                <c:pt idx="120">
                  <c:v>820</c:v>
                </c:pt>
                <c:pt idx="122">
                  <c:v>II7292-5</c:v>
                </c:pt>
                <c:pt idx="123">
                  <c:v>672</c:v>
                </c:pt>
                <c:pt idx="125">
                  <c:v>II7492</c:v>
                </c:pt>
                <c:pt idx="126">
                  <c:v>913</c:v>
                </c:pt>
                <c:pt idx="127">
                  <c:v>II7492</c:v>
                </c:pt>
                <c:pt idx="128">
                  <c:v>510</c:v>
                </c:pt>
                <c:pt idx="129">
                  <c:v>510</c:v>
                </c:pt>
                <c:pt idx="130">
                  <c:v>510</c:v>
                </c:pt>
                <c:pt idx="132">
                  <c:v>3879</c:v>
                </c:pt>
                <c:pt idx="133">
                  <c:v>II7292</c:v>
                </c:pt>
                <c:pt idx="134">
                  <c:v>818</c:v>
                </c:pt>
                <c:pt idx="135">
                  <c:v>853</c:v>
                </c:pt>
                <c:pt idx="137">
                  <c:v>646</c:v>
                </c:pt>
                <c:pt idx="138">
                  <c:v>II7292</c:v>
                </c:pt>
                <c:pt idx="139">
                  <c:v>665</c:v>
                </c:pt>
                <c:pt idx="140">
                  <c:v>II7292-9</c:v>
                </c:pt>
              </c:strCache>
            </c:strRef>
          </c:tx>
          <c:invertIfNegative val="0"/>
          <c:val>
            <c:numRef>
              <c:f>Sheet1!$F$143:$F$529</c:f>
              <c:numCache>
                <c:formatCode>General</c:formatCode>
                <c:ptCount val="387"/>
                <c:pt idx="0">
                  <c:v>0</c:v>
                </c:pt>
                <c:pt idx="2">
                  <c:v>920</c:v>
                </c:pt>
                <c:pt idx="3">
                  <c:v>0</c:v>
                </c:pt>
                <c:pt idx="4">
                  <c:v>919</c:v>
                </c:pt>
                <c:pt idx="6">
                  <c:v>0</c:v>
                </c:pt>
                <c:pt idx="7">
                  <c:v>916</c:v>
                </c:pt>
                <c:pt idx="8">
                  <c:v>915</c:v>
                </c:pt>
                <c:pt idx="10">
                  <c:v>646</c:v>
                </c:pt>
                <c:pt idx="11">
                  <c:v>0</c:v>
                </c:pt>
                <c:pt idx="13">
                  <c:v>852</c:v>
                </c:pt>
                <c:pt idx="14">
                  <c:v>0</c:v>
                </c:pt>
                <c:pt idx="15">
                  <c:v>671</c:v>
                </c:pt>
                <c:pt idx="17">
                  <c:v>665</c:v>
                </c:pt>
                <c:pt idx="18">
                  <c:v>665</c:v>
                </c:pt>
                <c:pt idx="19">
                  <c:v>919</c:v>
                </c:pt>
                <c:pt idx="20">
                  <c:v>852</c:v>
                </c:pt>
                <c:pt idx="21">
                  <c:v>854</c:v>
                </c:pt>
                <c:pt idx="22">
                  <c:v>672</c:v>
                </c:pt>
                <c:pt idx="23">
                  <c:v>919</c:v>
                </c:pt>
                <c:pt idx="25">
                  <c:v>0</c:v>
                </c:pt>
                <c:pt idx="26">
                  <c:v>46</c:v>
                </c:pt>
                <c:pt idx="28" formatCode="@">
                  <c:v>0</c:v>
                </c:pt>
                <c:pt idx="29" formatCode="@">
                  <c:v>0</c:v>
                </c:pt>
                <c:pt idx="30" formatCode="@">
                  <c:v>0</c:v>
                </c:pt>
                <c:pt idx="32">
                  <c:v>915</c:v>
                </c:pt>
                <c:pt idx="33">
                  <c:v>0</c:v>
                </c:pt>
                <c:pt idx="35">
                  <c:v>3879</c:v>
                </c:pt>
                <c:pt idx="36">
                  <c:v>3879</c:v>
                </c:pt>
                <c:pt idx="38">
                  <c:v>664</c:v>
                </c:pt>
                <c:pt idx="39">
                  <c:v>0</c:v>
                </c:pt>
                <c:pt idx="40">
                  <c:v>671</c:v>
                </c:pt>
                <c:pt idx="42">
                  <c:v>852</c:v>
                </c:pt>
                <c:pt idx="43">
                  <c:v>646</c:v>
                </c:pt>
                <c:pt idx="44">
                  <c:v>672</c:v>
                </c:pt>
                <c:pt idx="46">
                  <c:v>655</c:v>
                </c:pt>
                <c:pt idx="47">
                  <c:v>853</c:v>
                </c:pt>
                <c:pt idx="49">
                  <c:v>852</c:v>
                </c:pt>
                <c:pt idx="50">
                  <c:v>672</c:v>
                </c:pt>
                <c:pt idx="51">
                  <c:v>0</c:v>
                </c:pt>
                <c:pt idx="52">
                  <c:v>672</c:v>
                </c:pt>
                <c:pt idx="54">
                  <c:v>917</c:v>
                </c:pt>
                <c:pt idx="55">
                  <c:v>918</c:v>
                </c:pt>
                <c:pt idx="57">
                  <c:v>0</c:v>
                </c:pt>
                <c:pt idx="58">
                  <c:v>918</c:v>
                </c:pt>
                <c:pt idx="59">
                  <c:v>919</c:v>
                </c:pt>
                <c:pt idx="61">
                  <c:v>916</c:v>
                </c:pt>
                <c:pt idx="62">
                  <c:v>916</c:v>
                </c:pt>
                <c:pt idx="64">
                  <c:v>3878</c:v>
                </c:pt>
                <c:pt idx="65">
                  <c:v>918</c:v>
                </c:pt>
                <c:pt idx="67">
                  <c:v>0</c:v>
                </c:pt>
                <c:pt idx="68">
                  <c:v>820</c:v>
                </c:pt>
                <c:pt idx="70">
                  <c:v>818</c:v>
                </c:pt>
                <c:pt idx="71">
                  <c:v>818</c:v>
                </c:pt>
                <c:pt idx="72">
                  <c:v>0</c:v>
                </c:pt>
                <c:pt idx="74">
                  <c:v>820</c:v>
                </c:pt>
                <c:pt idx="75">
                  <c:v>919</c:v>
                </c:pt>
                <c:pt idx="76">
                  <c:v>852</c:v>
                </c:pt>
                <c:pt idx="77">
                  <c:v>852</c:v>
                </c:pt>
                <c:pt idx="79">
                  <c:v>820</c:v>
                </c:pt>
                <c:pt idx="80">
                  <c:v>0</c:v>
                </c:pt>
                <c:pt idx="82">
                  <c:v>0</c:v>
                </c:pt>
                <c:pt idx="83">
                  <c:v>0</c:v>
                </c:pt>
                <c:pt idx="85">
                  <c:v>0</c:v>
                </c:pt>
                <c:pt idx="86">
                  <c:v>0</c:v>
                </c:pt>
                <c:pt idx="88">
                  <c:v>915</c:v>
                </c:pt>
                <c:pt idx="89">
                  <c:v>0</c:v>
                </c:pt>
                <c:pt idx="91">
                  <c:v>820</c:v>
                </c:pt>
                <c:pt idx="92">
                  <c:v>511</c:v>
                </c:pt>
                <c:pt idx="94">
                  <c:v>919</c:v>
                </c:pt>
                <c:pt idx="95">
                  <c:v>918</c:v>
                </c:pt>
                <c:pt idx="97">
                  <c:v>646</c:v>
                </c:pt>
                <c:pt idx="98">
                  <c:v>920</c:v>
                </c:pt>
                <c:pt idx="99">
                  <c:v>664</c:v>
                </c:pt>
                <c:pt idx="101">
                  <c:v>818</c:v>
                </c:pt>
                <c:pt idx="102">
                  <c:v>196</c:v>
                </c:pt>
                <c:pt idx="103">
                  <c:v>3878</c:v>
                </c:pt>
                <c:pt idx="104">
                  <c:v>0</c:v>
                </c:pt>
                <c:pt idx="105">
                  <c:v>510</c:v>
                </c:pt>
                <c:pt idx="106">
                  <c:v>510</c:v>
                </c:pt>
                <c:pt idx="107">
                  <c:v>919</c:v>
                </c:pt>
                <c:pt idx="108">
                  <c:v>513</c:v>
                </c:pt>
                <c:pt idx="110">
                  <c:v>919</c:v>
                </c:pt>
                <c:pt idx="111">
                  <c:v>918</c:v>
                </c:pt>
                <c:pt idx="113">
                  <c:v>913</c:v>
                </c:pt>
                <c:pt idx="114">
                  <c:v>920</c:v>
                </c:pt>
                <c:pt idx="115">
                  <c:v>0</c:v>
                </c:pt>
                <c:pt idx="116">
                  <c:v>513</c:v>
                </c:pt>
                <c:pt idx="118">
                  <c:v>820</c:v>
                </c:pt>
                <c:pt idx="119">
                  <c:v>0</c:v>
                </c:pt>
                <c:pt idx="121">
                  <c:v>0</c:v>
                </c:pt>
                <c:pt idx="122">
                  <c:v>675</c:v>
                </c:pt>
                <c:pt idx="124">
                  <c:v>919</c:v>
                </c:pt>
                <c:pt idx="125">
                  <c:v>510</c:v>
                </c:pt>
                <c:pt idx="126">
                  <c:v>0</c:v>
                </c:pt>
                <c:pt idx="127">
                  <c:v>0</c:v>
                </c:pt>
                <c:pt idx="128">
                  <c:v>3878</c:v>
                </c:pt>
                <c:pt idx="130">
                  <c:v>913</c:v>
                </c:pt>
                <c:pt idx="131">
                  <c:v>0</c:v>
                </c:pt>
                <c:pt idx="133">
                  <c:v>510</c:v>
                </c:pt>
                <c:pt idx="134">
                  <c:v>813</c:v>
                </c:pt>
                <c:pt idx="135">
                  <c:v>852</c:v>
                </c:pt>
                <c:pt idx="136">
                  <c:v>0</c:v>
                </c:pt>
                <c:pt idx="137">
                  <c:v>672</c:v>
                </c:pt>
                <c:pt idx="139">
                  <c:v>818</c:v>
                </c:pt>
                <c:pt idx="140">
                  <c:v>919</c:v>
                </c:pt>
                <c:pt idx="142">
                  <c:v>818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7">
                  <c:v>914</c:v>
                </c:pt>
                <c:pt idx="148">
                  <c:v>917</c:v>
                </c:pt>
                <c:pt idx="150">
                  <c:v>0</c:v>
                </c:pt>
                <c:pt idx="151">
                  <c:v>664</c:v>
                </c:pt>
                <c:pt idx="153">
                  <c:v>820</c:v>
                </c:pt>
                <c:pt idx="154">
                  <c:v>918</c:v>
                </c:pt>
                <c:pt idx="155">
                  <c:v>0</c:v>
                </c:pt>
                <c:pt idx="156">
                  <c:v>918</c:v>
                </c:pt>
                <c:pt idx="158">
                  <c:v>918</c:v>
                </c:pt>
                <c:pt idx="159">
                  <c:v>918</c:v>
                </c:pt>
                <c:pt idx="160">
                  <c:v>0</c:v>
                </c:pt>
                <c:pt idx="162">
                  <c:v>646</c:v>
                </c:pt>
                <c:pt idx="163">
                  <c:v>671</c:v>
                </c:pt>
                <c:pt idx="164">
                  <c:v>0</c:v>
                </c:pt>
                <c:pt idx="166">
                  <c:v>646</c:v>
                </c:pt>
                <c:pt idx="167">
                  <c:v>646</c:v>
                </c:pt>
                <c:pt idx="168">
                  <c:v>0</c:v>
                </c:pt>
                <c:pt idx="170">
                  <c:v>0</c:v>
                </c:pt>
                <c:pt idx="171">
                  <c:v>913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8">
                  <c:v>3879</c:v>
                </c:pt>
                <c:pt idx="179">
                  <c:v>3879</c:v>
                </c:pt>
                <c:pt idx="180">
                  <c:v>3879</c:v>
                </c:pt>
                <c:pt idx="182">
                  <c:v>664</c:v>
                </c:pt>
                <c:pt idx="183">
                  <c:v>918</c:v>
                </c:pt>
                <c:pt idx="184">
                  <c:v>0</c:v>
                </c:pt>
                <c:pt idx="185">
                  <c:v>513</c:v>
                </c:pt>
                <c:pt idx="186">
                  <c:v>646</c:v>
                </c:pt>
                <c:pt idx="187">
                  <c:v>0</c:v>
                </c:pt>
                <c:pt idx="188">
                  <c:v>0</c:v>
                </c:pt>
                <c:pt idx="190">
                  <c:v>920</c:v>
                </c:pt>
                <c:pt idx="191">
                  <c:v>0</c:v>
                </c:pt>
                <c:pt idx="192">
                  <c:v>919</c:v>
                </c:pt>
                <c:pt idx="193">
                  <c:v>920</c:v>
                </c:pt>
                <c:pt idx="195">
                  <c:v>852</c:v>
                </c:pt>
                <c:pt idx="196">
                  <c:v>109</c:v>
                </c:pt>
                <c:pt idx="198">
                  <c:v>919</c:v>
                </c:pt>
                <c:pt idx="199">
                  <c:v>3878</c:v>
                </c:pt>
                <c:pt idx="200">
                  <c:v>3879</c:v>
                </c:pt>
                <c:pt idx="202">
                  <c:v>829</c:v>
                </c:pt>
                <c:pt idx="203">
                  <c:v>820</c:v>
                </c:pt>
                <c:pt idx="206">
                  <c:v>917</c:v>
                </c:pt>
                <c:pt idx="207">
                  <c:v>917</c:v>
                </c:pt>
                <c:pt idx="209">
                  <c:v>3878</c:v>
                </c:pt>
                <c:pt idx="210">
                  <c:v>0</c:v>
                </c:pt>
                <c:pt idx="211">
                  <c:v>3878</c:v>
                </c:pt>
                <c:pt idx="213">
                  <c:v>0</c:v>
                </c:pt>
                <c:pt idx="216">
                  <c:v>513</c:v>
                </c:pt>
                <c:pt idx="217">
                  <c:v>0</c:v>
                </c:pt>
                <c:pt idx="221">
                  <c:v>820</c:v>
                </c:pt>
                <c:pt idx="222">
                  <c:v>513</c:v>
                </c:pt>
                <c:pt idx="223">
                  <c:v>914</c:v>
                </c:pt>
                <c:pt idx="224">
                  <c:v>0</c:v>
                </c:pt>
                <c:pt idx="227">
                  <c:v>7879</c:v>
                </c:pt>
                <c:pt idx="228">
                  <c:v>0</c:v>
                </c:pt>
                <c:pt idx="229">
                  <c:v>3878</c:v>
                </c:pt>
                <c:pt idx="231">
                  <c:v>3879</c:v>
                </c:pt>
                <c:pt idx="232">
                  <c:v>0</c:v>
                </c:pt>
                <c:pt idx="234">
                  <c:v>3878</c:v>
                </c:pt>
                <c:pt idx="235">
                  <c:v>646</c:v>
                </c:pt>
                <c:pt idx="236">
                  <c:v>820</c:v>
                </c:pt>
                <c:pt idx="237">
                  <c:v>0</c:v>
                </c:pt>
                <c:pt idx="239">
                  <c:v>0</c:v>
                </c:pt>
                <c:pt idx="240">
                  <c:v>917</c:v>
                </c:pt>
                <c:pt idx="241">
                  <c:v>917</c:v>
                </c:pt>
                <c:pt idx="243">
                  <c:v>820</c:v>
                </c:pt>
                <c:pt idx="244">
                  <c:v>0</c:v>
                </c:pt>
                <c:pt idx="247">
                  <c:v>646</c:v>
                </c:pt>
                <c:pt idx="248">
                  <c:v>0</c:v>
                </c:pt>
                <c:pt idx="250">
                  <c:v>646</c:v>
                </c:pt>
                <c:pt idx="251">
                  <c:v>920</c:v>
                </c:pt>
                <c:pt idx="252">
                  <c:v>671</c:v>
                </c:pt>
                <c:pt idx="254">
                  <c:v>917</c:v>
                </c:pt>
                <c:pt idx="255">
                  <c:v>913</c:v>
                </c:pt>
                <c:pt idx="256">
                  <c:v>0</c:v>
                </c:pt>
                <c:pt idx="260">
                  <c:v>854</c:v>
                </c:pt>
                <c:pt idx="262">
                  <c:v>914</c:v>
                </c:pt>
                <c:pt idx="263">
                  <c:v>3879</c:v>
                </c:pt>
                <c:pt idx="264">
                  <c:v>0</c:v>
                </c:pt>
                <c:pt idx="266">
                  <c:v>818</c:v>
                </c:pt>
                <c:pt idx="267">
                  <c:v>0</c:v>
                </c:pt>
                <c:pt idx="269">
                  <c:v>918</c:v>
                </c:pt>
                <c:pt idx="270">
                  <c:v>0</c:v>
                </c:pt>
                <c:pt idx="272">
                  <c:v>820</c:v>
                </c:pt>
                <c:pt idx="273">
                  <c:v>112</c:v>
                </c:pt>
                <c:pt idx="274">
                  <c:v>671</c:v>
                </c:pt>
                <c:pt idx="276">
                  <c:v>3879</c:v>
                </c:pt>
                <c:pt idx="277">
                  <c:v>820</c:v>
                </c:pt>
                <c:pt idx="278">
                  <c:v>920</c:v>
                </c:pt>
                <c:pt idx="279">
                  <c:v>0</c:v>
                </c:pt>
                <c:pt idx="280">
                  <c:v>820</c:v>
                </c:pt>
                <c:pt idx="281">
                  <c:v>510</c:v>
                </c:pt>
                <c:pt idx="282">
                  <c:v>510</c:v>
                </c:pt>
                <c:pt idx="284">
                  <c:v>0</c:v>
                </c:pt>
                <c:pt idx="285">
                  <c:v>672</c:v>
                </c:pt>
                <c:pt idx="287">
                  <c:v>920</c:v>
                </c:pt>
                <c:pt idx="288">
                  <c:v>3879</c:v>
                </c:pt>
                <c:pt idx="289">
                  <c:v>0</c:v>
                </c:pt>
                <c:pt idx="291">
                  <c:v>513</c:v>
                </c:pt>
                <c:pt idx="292">
                  <c:v>0</c:v>
                </c:pt>
                <c:pt idx="294">
                  <c:v>73</c:v>
                </c:pt>
                <c:pt idx="295">
                  <c:v>820</c:v>
                </c:pt>
                <c:pt idx="296">
                  <c:v>0</c:v>
                </c:pt>
                <c:pt idx="297">
                  <c:v>820</c:v>
                </c:pt>
                <c:pt idx="298">
                  <c:v>920</c:v>
                </c:pt>
                <c:pt idx="300">
                  <c:v>0</c:v>
                </c:pt>
                <c:pt idx="301">
                  <c:v>3879</c:v>
                </c:pt>
                <c:pt idx="303">
                  <c:v>913</c:v>
                </c:pt>
                <c:pt idx="304">
                  <c:v>918</c:v>
                </c:pt>
                <c:pt idx="306">
                  <c:v>820</c:v>
                </c:pt>
                <c:pt idx="307">
                  <c:v>672</c:v>
                </c:pt>
                <c:pt idx="309">
                  <c:v>3879</c:v>
                </c:pt>
                <c:pt idx="310">
                  <c:v>0</c:v>
                </c:pt>
                <c:pt idx="312">
                  <c:v>915</c:v>
                </c:pt>
                <c:pt idx="313">
                  <c:v>0</c:v>
                </c:pt>
                <c:pt idx="314">
                  <c:v>3879</c:v>
                </c:pt>
                <c:pt idx="316">
                  <c:v>510</c:v>
                </c:pt>
                <c:pt idx="317">
                  <c:v>0</c:v>
                </c:pt>
                <c:pt idx="318">
                  <c:v>0</c:v>
                </c:pt>
                <c:pt idx="320">
                  <c:v>0</c:v>
                </c:pt>
                <c:pt idx="321">
                  <c:v>918</c:v>
                </c:pt>
                <c:pt idx="322">
                  <c:v>916</c:v>
                </c:pt>
                <c:pt idx="323">
                  <c:v>915</c:v>
                </c:pt>
                <c:pt idx="325">
                  <c:v>917</c:v>
                </c:pt>
                <c:pt idx="326">
                  <c:v>914</c:v>
                </c:pt>
                <c:pt idx="327">
                  <c:v>513</c:v>
                </c:pt>
                <c:pt idx="328">
                  <c:v>914</c:v>
                </c:pt>
                <c:pt idx="329">
                  <c:v>917</c:v>
                </c:pt>
                <c:pt idx="331">
                  <c:v>932</c:v>
                </c:pt>
                <c:pt idx="332">
                  <c:v>915</c:v>
                </c:pt>
                <c:pt idx="333">
                  <c:v>932</c:v>
                </c:pt>
                <c:pt idx="334">
                  <c:v>914</c:v>
                </c:pt>
                <c:pt idx="336">
                  <c:v>665</c:v>
                </c:pt>
                <c:pt idx="337">
                  <c:v>0</c:v>
                </c:pt>
                <c:pt idx="339">
                  <c:v>0</c:v>
                </c:pt>
                <c:pt idx="340">
                  <c:v>4250</c:v>
                </c:pt>
                <c:pt idx="342">
                  <c:v>130</c:v>
                </c:pt>
                <c:pt idx="343">
                  <c:v>3879</c:v>
                </c:pt>
                <c:pt idx="344">
                  <c:v>3878</c:v>
                </c:pt>
                <c:pt idx="345">
                  <c:v>3878</c:v>
                </c:pt>
                <c:pt idx="346">
                  <c:v>0</c:v>
                </c:pt>
                <c:pt idx="348">
                  <c:v>820</c:v>
                </c:pt>
                <c:pt idx="349">
                  <c:v>820</c:v>
                </c:pt>
                <c:pt idx="350">
                  <c:v>0</c:v>
                </c:pt>
                <c:pt idx="351">
                  <c:v>671</c:v>
                </c:pt>
                <c:pt idx="352">
                  <c:v>0</c:v>
                </c:pt>
                <c:pt idx="354">
                  <c:v>665</c:v>
                </c:pt>
                <c:pt idx="355">
                  <c:v>0</c:v>
                </c:pt>
                <c:pt idx="358">
                  <c:v>0</c:v>
                </c:pt>
                <c:pt idx="359">
                  <c:v>3879</c:v>
                </c:pt>
                <c:pt idx="360">
                  <c:v>3878</c:v>
                </c:pt>
                <c:pt idx="362">
                  <c:v>3879</c:v>
                </c:pt>
                <c:pt idx="363">
                  <c:v>3878</c:v>
                </c:pt>
                <c:pt idx="364">
                  <c:v>0</c:v>
                </c:pt>
                <c:pt idx="366">
                  <c:v>672</c:v>
                </c:pt>
                <c:pt idx="367">
                  <c:v>853</c:v>
                </c:pt>
                <c:pt idx="368">
                  <c:v>0</c:v>
                </c:pt>
                <c:pt idx="370">
                  <c:v>919</c:v>
                </c:pt>
                <c:pt idx="371">
                  <c:v>818</c:v>
                </c:pt>
                <c:pt idx="373">
                  <c:v>672</c:v>
                </c:pt>
                <c:pt idx="374">
                  <c:v>820</c:v>
                </c:pt>
                <c:pt idx="376">
                  <c:v>513</c:v>
                </c:pt>
                <c:pt idx="377">
                  <c:v>852</c:v>
                </c:pt>
                <c:pt idx="378">
                  <c:v>646</c:v>
                </c:pt>
                <c:pt idx="379">
                  <c:v>920</c:v>
                </c:pt>
                <c:pt idx="380">
                  <c:v>675</c:v>
                </c:pt>
                <c:pt idx="381">
                  <c:v>630</c:v>
                </c:pt>
                <c:pt idx="382">
                  <c:v>820</c:v>
                </c:pt>
                <c:pt idx="383">
                  <c:v>0</c:v>
                </c:pt>
                <c:pt idx="385">
                  <c:v>0</c:v>
                </c:pt>
                <c:pt idx="386">
                  <c:v>75</c:v>
                </c:pt>
              </c:numCache>
            </c:numRef>
          </c:val>
        </c:ser>
        <c:ser>
          <c:idx val="6"/>
          <c:order val="6"/>
          <c:tx>
            <c:strRef>
              <c:f>Sheet1!$G$1:$G$142</c:f>
              <c:strCache>
                <c:ptCount val="142"/>
                <c:pt idx="0">
                  <c:v>หน้า สำรวจ</c:v>
                </c:pt>
              </c:strCache>
            </c:strRef>
          </c:tx>
          <c:invertIfNegative val="0"/>
          <c:val>
            <c:numRef>
              <c:f>Sheet1!$G$143:$G$529</c:f>
              <c:numCache>
                <c:formatCode>General</c:formatCode>
                <c:ptCount val="387"/>
              </c:numCache>
            </c:numRef>
          </c:val>
        </c:ser>
        <c:ser>
          <c:idx val="7"/>
          <c:order val="7"/>
          <c:tx>
            <c:strRef>
              <c:f>Sheet1!$H$1:$H$142</c:f>
              <c:strCache>
                <c:ptCount val="142"/>
                <c:pt idx="0">
                  <c:v>เลขที่/แปลงที่</c:v>
                </c:pt>
                <c:pt idx="3">
                  <c:v>9</c:v>
                </c:pt>
                <c:pt idx="4">
                  <c:v>12</c:v>
                </c:pt>
                <c:pt idx="6">
                  <c:v>11</c:v>
                </c:pt>
                <c:pt idx="7">
                  <c:v>6</c:v>
                </c:pt>
                <c:pt idx="8">
                  <c:v>67</c:v>
                </c:pt>
                <c:pt idx="9">
                  <c:v>6</c:v>
                </c:pt>
                <c:pt idx="10">
                  <c:v>11</c:v>
                </c:pt>
                <c:pt idx="12">
                  <c:v>125</c:v>
                </c:pt>
                <c:pt idx="13">
                  <c:v>187</c:v>
                </c:pt>
                <c:pt idx="14">
                  <c:v>26</c:v>
                </c:pt>
                <c:pt idx="16">
                  <c:v>18</c:v>
                </c:pt>
                <c:pt idx="17">
                  <c:v>28</c:v>
                </c:pt>
                <c:pt idx="19">
                  <c:v>20</c:v>
                </c:pt>
                <c:pt idx="20">
                  <c:v>30</c:v>
                </c:pt>
                <c:pt idx="21">
                  <c:v>298</c:v>
                </c:pt>
                <c:pt idx="23">
                  <c:v>72</c:v>
                </c:pt>
                <c:pt idx="24">
                  <c:v>7</c:v>
                </c:pt>
                <c:pt idx="25">
                  <c:v>5</c:v>
                </c:pt>
                <c:pt idx="26">
                  <c:v>30</c:v>
                </c:pt>
                <c:pt idx="27">
                  <c:v>364</c:v>
                </c:pt>
                <c:pt idx="29">
                  <c:v>66</c:v>
                </c:pt>
                <c:pt idx="30">
                  <c:v>11</c:v>
                </c:pt>
                <c:pt idx="32">
                  <c:v>29</c:v>
                </c:pt>
                <c:pt idx="33">
                  <c:v>12</c:v>
                </c:pt>
                <c:pt idx="34">
                  <c:v>10</c:v>
                </c:pt>
                <c:pt idx="36">
                  <c:v>28</c:v>
                </c:pt>
                <c:pt idx="37">
                  <c:v>11</c:v>
                </c:pt>
                <c:pt idx="38">
                  <c:v>8</c:v>
                </c:pt>
                <c:pt idx="40">
                  <c:v>27</c:v>
                </c:pt>
                <c:pt idx="41">
                  <c:v>23</c:v>
                </c:pt>
                <c:pt idx="42">
                  <c:v>165</c:v>
                </c:pt>
                <c:pt idx="44">
                  <c:v>17</c:v>
                </c:pt>
                <c:pt idx="45">
                  <c:v>252</c:v>
                </c:pt>
                <c:pt idx="46">
                  <c:v>6</c:v>
                </c:pt>
                <c:pt idx="48">
                  <c:v>34</c:v>
                </c:pt>
                <c:pt idx="49">
                  <c:v>13</c:v>
                </c:pt>
                <c:pt idx="50">
                  <c:v>25</c:v>
                </c:pt>
                <c:pt idx="51">
                  <c:v>1</c:v>
                </c:pt>
                <c:pt idx="52">
                  <c:v>7</c:v>
                </c:pt>
                <c:pt idx="54">
                  <c:v>1</c:v>
                </c:pt>
                <c:pt idx="55">
                  <c:v>15</c:v>
                </c:pt>
                <c:pt idx="56">
                  <c:v>17</c:v>
                </c:pt>
                <c:pt idx="57">
                  <c:v>19</c:v>
                </c:pt>
                <c:pt idx="59">
                  <c:v>20</c:v>
                </c:pt>
                <c:pt idx="60">
                  <c:v>358</c:v>
                </c:pt>
                <c:pt idx="62">
                  <c:v>10</c:v>
                </c:pt>
                <c:pt idx="65">
                  <c:v>234</c:v>
                </c:pt>
                <c:pt idx="66">
                  <c:v>11</c:v>
                </c:pt>
                <c:pt idx="68">
                  <c:v>266</c:v>
                </c:pt>
                <c:pt idx="69">
                  <c:v>27</c:v>
                </c:pt>
                <c:pt idx="70">
                  <c:v>107</c:v>
                </c:pt>
                <c:pt idx="71">
                  <c:v>27</c:v>
                </c:pt>
                <c:pt idx="73">
                  <c:v>26</c:v>
                </c:pt>
                <c:pt idx="74">
                  <c:v>14</c:v>
                </c:pt>
                <c:pt idx="76">
                  <c:v>154</c:v>
                </c:pt>
                <c:pt idx="77">
                  <c:v>152</c:v>
                </c:pt>
                <c:pt idx="78">
                  <c:v>11</c:v>
                </c:pt>
                <c:pt idx="80">
                  <c:v>22</c:v>
                </c:pt>
                <c:pt idx="81">
                  <c:v>24</c:v>
                </c:pt>
                <c:pt idx="82">
                  <c:v>127</c:v>
                </c:pt>
                <c:pt idx="84">
                  <c:v>4</c:v>
                </c:pt>
                <c:pt idx="85">
                  <c:v>64</c:v>
                </c:pt>
                <c:pt idx="87">
                  <c:v>26</c:v>
                </c:pt>
                <c:pt idx="88">
                  <c:v>112</c:v>
                </c:pt>
                <c:pt idx="89">
                  <c:v>5</c:v>
                </c:pt>
                <c:pt idx="91">
                  <c:v>16</c:v>
                </c:pt>
                <c:pt idx="92">
                  <c:v>12</c:v>
                </c:pt>
                <c:pt idx="93">
                  <c:v>12</c:v>
                </c:pt>
                <c:pt idx="94">
                  <c:v>138</c:v>
                </c:pt>
                <c:pt idx="95">
                  <c:v>141</c:v>
                </c:pt>
                <c:pt idx="97">
                  <c:v>28</c:v>
                </c:pt>
                <c:pt idx="98">
                  <c:v>77</c:v>
                </c:pt>
                <c:pt idx="99">
                  <c:v>2</c:v>
                </c:pt>
                <c:pt idx="100">
                  <c:v>13</c:v>
                </c:pt>
                <c:pt idx="101">
                  <c:v>41</c:v>
                </c:pt>
                <c:pt idx="102">
                  <c:v>11</c:v>
                </c:pt>
                <c:pt idx="103">
                  <c:v>30</c:v>
                </c:pt>
                <c:pt idx="105">
                  <c:v>2</c:v>
                </c:pt>
                <c:pt idx="106">
                  <c:v>5</c:v>
                </c:pt>
                <c:pt idx="107">
                  <c:v>15</c:v>
                </c:pt>
                <c:pt idx="109">
                  <c:v>33</c:v>
                </c:pt>
                <c:pt idx="110">
                  <c:v>17</c:v>
                </c:pt>
                <c:pt idx="111">
                  <c:v>115</c:v>
                </c:pt>
                <c:pt idx="112">
                  <c:v>115</c:v>
                </c:pt>
                <c:pt idx="114">
                  <c:v>142</c:v>
                </c:pt>
                <c:pt idx="116">
                  <c:v>9</c:v>
                </c:pt>
                <c:pt idx="117">
                  <c:v>17</c:v>
                </c:pt>
                <c:pt idx="119">
                  <c:v>1</c:v>
                </c:pt>
                <c:pt idx="120">
                  <c:v>69</c:v>
                </c:pt>
                <c:pt idx="122">
                  <c:v>155</c:v>
                </c:pt>
                <c:pt idx="123">
                  <c:v>19</c:v>
                </c:pt>
                <c:pt idx="125">
                  <c:v>45</c:v>
                </c:pt>
                <c:pt idx="126">
                  <c:v>8</c:v>
                </c:pt>
                <c:pt idx="127">
                  <c:v>210</c:v>
                </c:pt>
                <c:pt idx="128">
                  <c:v>23</c:v>
                </c:pt>
                <c:pt idx="129">
                  <c:v>19</c:v>
                </c:pt>
                <c:pt idx="130">
                  <c:v>14</c:v>
                </c:pt>
                <c:pt idx="132">
                  <c:v>1</c:v>
                </c:pt>
                <c:pt idx="133">
                  <c:v>49</c:v>
                </c:pt>
                <c:pt idx="134">
                  <c:v>33</c:v>
                </c:pt>
                <c:pt idx="135">
                  <c:v>7</c:v>
                </c:pt>
                <c:pt idx="137">
                  <c:v>20</c:v>
                </c:pt>
                <c:pt idx="138">
                  <c:v>42</c:v>
                </c:pt>
                <c:pt idx="139">
                  <c:v>7</c:v>
                </c:pt>
                <c:pt idx="140">
                  <c:v>9</c:v>
                </c:pt>
              </c:strCache>
            </c:strRef>
          </c:tx>
          <c:invertIfNegative val="0"/>
          <c:val>
            <c:numRef>
              <c:f>Sheet1!$H$143:$H$529</c:f>
              <c:numCache>
                <c:formatCode>General</c:formatCode>
                <c:ptCount val="387"/>
                <c:pt idx="0">
                  <c:v>245</c:v>
                </c:pt>
                <c:pt idx="2">
                  <c:v>7</c:v>
                </c:pt>
                <c:pt idx="3">
                  <c:v>145</c:v>
                </c:pt>
                <c:pt idx="4">
                  <c:v>2</c:v>
                </c:pt>
                <c:pt idx="6">
                  <c:v>72</c:v>
                </c:pt>
                <c:pt idx="7">
                  <c:v>10</c:v>
                </c:pt>
                <c:pt idx="8">
                  <c:v>72</c:v>
                </c:pt>
                <c:pt idx="10">
                  <c:v>9</c:v>
                </c:pt>
                <c:pt idx="11">
                  <c:v>356</c:v>
                </c:pt>
                <c:pt idx="13">
                  <c:v>2</c:v>
                </c:pt>
                <c:pt idx="14">
                  <c:v>52</c:v>
                </c:pt>
                <c:pt idx="15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17</c:v>
                </c:pt>
                <c:pt idx="21">
                  <c:v>2</c:v>
                </c:pt>
                <c:pt idx="22">
                  <c:v>7</c:v>
                </c:pt>
                <c:pt idx="23">
                  <c:v>7</c:v>
                </c:pt>
                <c:pt idx="25">
                  <c:v>218</c:v>
                </c:pt>
                <c:pt idx="26">
                  <c:v>7</c:v>
                </c:pt>
                <c:pt idx="28">
                  <c:v>20</c:v>
                </c:pt>
                <c:pt idx="29">
                  <c:v>14</c:v>
                </c:pt>
                <c:pt idx="30">
                  <c:v>1</c:v>
                </c:pt>
                <c:pt idx="32">
                  <c:v>7</c:v>
                </c:pt>
                <c:pt idx="33">
                  <c:v>159</c:v>
                </c:pt>
                <c:pt idx="35">
                  <c:v>21</c:v>
                </c:pt>
                <c:pt idx="36">
                  <c:v>9</c:v>
                </c:pt>
                <c:pt idx="38">
                  <c:v>15</c:v>
                </c:pt>
                <c:pt idx="39">
                  <c:v>44</c:v>
                </c:pt>
                <c:pt idx="40">
                  <c:v>14</c:v>
                </c:pt>
                <c:pt idx="42">
                  <c:v>12</c:v>
                </c:pt>
                <c:pt idx="43">
                  <c:v>19</c:v>
                </c:pt>
                <c:pt idx="44">
                  <c:v>9</c:v>
                </c:pt>
                <c:pt idx="46">
                  <c:v>2</c:v>
                </c:pt>
                <c:pt idx="47">
                  <c:v>2</c:v>
                </c:pt>
                <c:pt idx="49">
                  <c:v>15</c:v>
                </c:pt>
                <c:pt idx="50">
                  <c:v>24</c:v>
                </c:pt>
                <c:pt idx="51">
                  <c:v>257</c:v>
                </c:pt>
                <c:pt idx="52">
                  <c:v>29</c:v>
                </c:pt>
                <c:pt idx="54">
                  <c:v>30</c:v>
                </c:pt>
                <c:pt idx="55">
                  <c:v>28</c:v>
                </c:pt>
                <c:pt idx="57">
                  <c:v>10</c:v>
                </c:pt>
                <c:pt idx="58">
                  <c:v>18</c:v>
                </c:pt>
                <c:pt idx="59">
                  <c:v>14</c:v>
                </c:pt>
                <c:pt idx="61">
                  <c:v>14</c:v>
                </c:pt>
                <c:pt idx="62">
                  <c:v>15</c:v>
                </c:pt>
                <c:pt idx="64">
                  <c:v>21</c:v>
                </c:pt>
                <c:pt idx="65">
                  <c:v>16</c:v>
                </c:pt>
                <c:pt idx="67">
                  <c:v>169</c:v>
                </c:pt>
                <c:pt idx="68">
                  <c:v>65</c:v>
                </c:pt>
                <c:pt idx="70">
                  <c:v>35</c:v>
                </c:pt>
                <c:pt idx="71">
                  <c:v>23</c:v>
                </c:pt>
                <c:pt idx="72">
                  <c:v>224</c:v>
                </c:pt>
                <c:pt idx="74">
                  <c:v>18</c:v>
                </c:pt>
                <c:pt idx="75">
                  <c:v>3</c:v>
                </c:pt>
                <c:pt idx="76">
                  <c:v>22</c:v>
                </c:pt>
                <c:pt idx="77">
                  <c:v>21</c:v>
                </c:pt>
                <c:pt idx="79">
                  <c:v>6</c:v>
                </c:pt>
                <c:pt idx="80">
                  <c:v>133</c:v>
                </c:pt>
                <c:pt idx="82">
                  <c:v>139</c:v>
                </c:pt>
                <c:pt idx="83">
                  <c:v>133</c:v>
                </c:pt>
                <c:pt idx="85">
                  <c:v>20</c:v>
                </c:pt>
                <c:pt idx="86">
                  <c:v>8</c:v>
                </c:pt>
                <c:pt idx="88">
                  <c:v>3</c:v>
                </c:pt>
                <c:pt idx="89">
                  <c:v>293</c:v>
                </c:pt>
                <c:pt idx="91">
                  <c:v>63</c:v>
                </c:pt>
                <c:pt idx="92">
                  <c:v>11</c:v>
                </c:pt>
                <c:pt idx="94">
                  <c:v>20</c:v>
                </c:pt>
                <c:pt idx="95">
                  <c:v>21</c:v>
                </c:pt>
                <c:pt idx="97">
                  <c:v>6</c:v>
                </c:pt>
                <c:pt idx="98">
                  <c:v>31</c:v>
                </c:pt>
                <c:pt idx="99">
                  <c:v>17</c:v>
                </c:pt>
                <c:pt idx="101">
                  <c:v>1</c:v>
                </c:pt>
                <c:pt idx="102">
                  <c:v>14</c:v>
                </c:pt>
                <c:pt idx="103">
                  <c:v>24</c:v>
                </c:pt>
                <c:pt idx="104">
                  <c:v>44</c:v>
                </c:pt>
                <c:pt idx="105">
                  <c:v>26</c:v>
                </c:pt>
                <c:pt idx="106">
                  <c:v>28</c:v>
                </c:pt>
                <c:pt idx="107">
                  <c:v>36</c:v>
                </c:pt>
                <c:pt idx="108">
                  <c:v>1</c:v>
                </c:pt>
                <c:pt idx="110">
                  <c:v>21</c:v>
                </c:pt>
                <c:pt idx="111">
                  <c:v>20</c:v>
                </c:pt>
                <c:pt idx="113">
                  <c:v>9</c:v>
                </c:pt>
                <c:pt idx="114">
                  <c:v>25</c:v>
                </c:pt>
                <c:pt idx="115">
                  <c:v>198</c:v>
                </c:pt>
                <c:pt idx="116">
                  <c:v>14</c:v>
                </c:pt>
                <c:pt idx="118">
                  <c:v>10</c:v>
                </c:pt>
                <c:pt idx="119">
                  <c:v>212</c:v>
                </c:pt>
                <c:pt idx="121">
                  <c:v>221</c:v>
                </c:pt>
                <c:pt idx="122">
                  <c:v>22</c:v>
                </c:pt>
                <c:pt idx="124">
                  <c:v>23</c:v>
                </c:pt>
                <c:pt idx="125">
                  <c:v>4</c:v>
                </c:pt>
                <c:pt idx="126">
                  <c:v>118</c:v>
                </c:pt>
                <c:pt idx="127">
                  <c:v>1</c:v>
                </c:pt>
                <c:pt idx="128">
                  <c:v>20</c:v>
                </c:pt>
                <c:pt idx="130">
                  <c:v>14</c:v>
                </c:pt>
                <c:pt idx="131">
                  <c:v>367</c:v>
                </c:pt>
                <c:pt idx="133">
                  <c:v>5</c:v>
                </c:pt>
                <c:pt idx="134">
                  <c:v>7</c:v>
                </c:pt>
                <c:pt idx="135">
                  <c:v>24</c:v>
                </c:pt>
                <c:pt idx="136">
                  <c:v>225</c:v>
                </c:pt>
                <c:pt idx="137">
                  <c:v>23</c:v>
                </c:pt>
                <c:pt idx="139">
                  <c:v>22</c:v>
                </c:pt>
                <c:pt idx="140">
                  <c:v>8</c:v>
                </c:pt>
                <c:pt idx="142">
                  <c:v>31</c:v>
                </c:pt>
                <c:pt idx="143">
                  <c:v>31</c:v>
                </c:pt>
                <c:pt idx="144">
                  <c:v>31</c:v>
                </c:pt>
                <c:pt idx="145">
                  <c:v>31</c:v>
                </c:pt>
                <c:pt idx="147">
                  <c:v>15</c:v>
                </c:pt>
                <c:pt idx="148">
                  <c:v>17</c:v>
                </c:pt>
                <c:pt idx="150">
                  <c:v>256</c:v>
                </c:pt>
                <c:pt idx="151">
                  <c:v>10</c:v>
                </c:pt>
                <c:pt idx="153">
                  <c:v>85</c:v>
                </c:pt>
                <c:pt idx="154">
                  <c:v>25</c:v>
                </c:pt>
                <c:pt idx="155">
                  <c:v>176</c:v>
                </c:pt>
                <c:pt idx="156">
                  <c:v>3</c:v>
                </c:pt>
                <c:pt idx="158">
                  <c:v>2</c:v>
                </c:pt>
                <c:pt idx="159">
                  <c:v>1</c:v>
                </c:pt>
                <c:pt idx="160">
                  <c:v>203</c:v>
                </c:pt>
                <c:pt idx="162">
                  <c:v>13</c:v>
                </c:pt>
                <c:pt idx="163">
                  <c:v>6</c:v>
                </c:pt>
                <c:pt idx="164">
                  <c:v>352</c:v>
                </c:pt>
                <c:pt idx="166">
                  <c:v>11</c:v>
                </c:pt>
                <c:pt idx="167">
                  <c:v>21</c:v>
                </c:pt>
                <c:pt idx="168">
                  <c:v>359</c:v>
                </c:pt>
                <c:pt idx="170">
                  <c:v>98</c:v>
                </c:pt>
                <c:pt idx="171">
                  <c:v>10</c:v>
                </c:pt>
                <c:pt idx="173">
                  <c:v>6</c:v>
                </c:pt>
                <c:pt idx="174">
                  <c:v>3</c:v>
                </c:pt>
                <c:pt idx="175">
                  <c:v>9</c:v>
                </c:pt>
                <c:pt idx="176">
                  <c:v>298</c:v>
                </c:pt>
                <c:pt idx="178">
                  <c:v>46</c:v>
                </c:pt>
                <c:pt idx="179">
                  <c:v>36</c:v>
                </c:pt>
                <c:pt idx="180">
                  <c:v>37</c:v>
                </c:pt>
                <c:pt idx="182">
                  <c:v>13</c:v>
                </c:pt>
                <c:pt idx="183">
                  <c:v>12</c:v>
                </c:pt>
                <c:pt idx="184">
                  <c:v>36</c:v>
                </c:pt>
                <c:pt idx="185">
                  <c:v>32</c:v>
                </c:pt>
                <c:pt idx="186">
                  <c:v>14</c:v>
                </c:pt>
                <c:pt idx="187">
                  <c:v>62</c:v>
                </c:pt>
                <c:pt idx="188">
                  <c:v>64</c:v>
                </c:pt>
                <c:pt idx="190">
                  <c:v>21</c:v>
                </c:pt>
                <c:pt idx="191">
                  <c:v>131</c:v>
                </c:pt>
                <c:pt idx="192">
                  <c:v>29</c:v>
                </c:pt>
                <c:pt idx="193">
                  <c:v>3</c:v>
                </c:pt>
                <c:pt idx="195">
                  <c:v>14</c:v>
                </c:pt>
                <c:pt idx="196">
                  <c:v>1</c:v>
                </c:pt>
                <c:pt idx="198">
                  <c:v>1</c:v>
                </c:pt>
                <c:pt idx="199">
                  <c:v>27</c:v>
                </c:pt>
                <c:pt idx="200">
                  <c:v>11</c:v>
                </c:pt>
                <c:pt idx="202">
                  <c:v>31</c:v>
                </c:pt>
                <c:pt idx="203">
                  <c:v>40</c:v>
                </c:pt>
                <c:pt idx="206">
                  <c:v>25</c:v>
                </c:pt>
                <c:pt idx="207">
                  <c:v>11</c:v>
                </c:pt>
                <c:pt idx="209">
                  <c:v>26</c:v>
                </c:pt>
                <c:pt idx="210">
                  <c:v>191</c:v>
                </c:pt>
                <c:pt idx="211">
                  <c:v>23</c:v>
                </c:pt>
                <c:pt idx="213">
                  <c:v>166</c:v>
                </c:pt>
                <c:pt idx="216">
                  <c:v>31</c:v>
                </c:pt>
                <c:pt idx="217">
                  <c:v>166</c:v>
                </c:pt>
                <c:pt idx="221">
                  <c:v>8</c:v>
                </c:pt>
                <c:pt idx="222">
                  <c:v>27</c:v>
                </c:pt>
                <c:pt idx="223">
                  <c:v>7</c:v>
                </c:pt>
                <c:pt idx="224">
                  <c:v>147</c:v>
                </c:pt>
                <c:pt idx="227">
                  <c:v>17</c:v>
                </c:pt>
                <c:pt idx="228">
                  <c:v>150</c:v>
                </c:pt>
                <c:pt idx="229">
                  <c:v>1</c:v>
                </c:pt>
                <c:pt idx="231">
                  <c:v>18</c:v>
                </c:pt>
                <c:pt idx="232">
                  <c:v>236</c:v>
                </c:pt>
                <c:pt idx="234">
                  <c:v>22</c:v>
                </c:pt>
                <c:pt idx="235">
                  <c:v>16</c:v>
                </c:pt>
                <c:pt idx="236">
                  <c:v>79</c:v>
                </c:pt>
                <c:pt idx="237">
                  <c:v>189</c:v>
                </c:pt>
                <c:pt idx="239">
                  <c:v>75</c:v>
                </c:pt>
                <c:pt idx="240">
                  <c:v>8</c:v>
                </c:pt>
                <c:pt idx="241">
                  <c:v>20</c:v>
                </c:pt>
                <c:pt idx="243">
                  <c:v>38</c:v>
                </c:pt>
                <c:pt idx="244">
                  <c:v>193</c:v>
                </c:pt>
                <c:pt idx="247">
                  <c:v>18</c:v>
                </c:pt>
                <c:pt idx="248">
                  <c:v>346</c:v>
                </c:pt>
                <c:pt idx="250">
                  <c:v>10</c:v>
                </c:pt>
                <c:pt idx="251">
                  <c:v>19</c:v>
                </c:pt>
                <c:pt idx="252">
                  <c:v>4</c:v>
                </c:pt>
                <c:pt idx="254">
                  <c:v>22</c:v>
                </c:pt>
                <c:pt idx="255">
                  <c:v>11</c:v>
                </c:pt>
                <c:pt idx="256">
                  <c:v>250</c:v>
                </c:pt>
                <c:pt idx="260">
                  <c:v>9</c:v>
                </c:pt>
                <c:pt idx="262">
                  <c:v>14</c:v>
                </c:pt>
                <c:pt idx="263">
                  <c:v>26</c:v>
                </c:pt>
                <c:pt idx="264">
                  <c:v>170</c:v>
                </c:pt>
                <c:pt idx="266">
                  <c:v>3</c:v>
                </c:pt>
                <c:pt idx="267">
                  <c:v>168</c:v>
                </c:pt>
                <c:pt idx="269">
                  <c:v>15</c:v>
                </c:pt>
                <c:pt idx="270">
                  <c:v>229</c:v>
                </c:pt>
                <c:pt idx="272">
                  <c:v>39</c:v>
                </c:pt>
                <c:pt idx="273">
                  <c:v>19</c:v>
                </c:pt>
                <c:pt idx="274">
                  <c:v>8</c:v>
                </c:pt>
                <c:pt idx="276">
                  <c:v>12</c:v>
                </c:pt>
                <c:pt idx="277">
                  <c:v>83</c:v>
                </c:pt>
                <c:pt idx="278">
                  <c:v>24</c:v>
                </c:pt>
                <c:pt idx="279">
                  <c:v>185</c:v>
                </c:pt>
                <c:pt idx="280">
                  <c:v>76</c:v>
                </c:pt>
                <c:pt idx="281">
                  <c:v>33</c:v>
                </c:pt>
                <c:pt idx="282">
                  <c:v>29</c:v>
                </c:pt>
                <c:pt idx="284">
                  <c:v>242</c:v>
                </c:pt>
                <c:pt idx="285">
                  <c:v>12</c:v>
                </c:pt>
                <c:pt idx="287">
                  <c:v>29</c:v>
                </c:pt>
                <c:pt idx="288">
                  <c:v>40</c:v>
                </c:pt>
                <c:pt idx="289">
                  <c:v>232</c:v>
                </c:pt>
                <c:pt idx="291">
                  <c:v>4</c:v>
                </c:pt>
                <c:pt idx="292">
                  <c:v>363</c:v>
                </c:pt>
                <c:pt idx="294">
                  <c:v>10</c:v>
                </c:pt>
                <c:pt idx="295">
                  <c:v>13</c:v>
                </c:pt>
                <c:pt idx="296">
                  <c:v>134</c:v>
                </c:pt>
                <c:pt idx="297">
                  <c:v>15</c:v>
                </c:pt>
                <c:pt idx="298">
                  <c:v>26</c:v>
                </c:pt>
                <c:pt idx="300">
                  <c:v>239</c:v>
                </c:pt>
                <c:pt idx="301">
                  <c:v>28</c:v>
                </c:pt>
                <c:pt idx="303">
                  <c:v>6</c:v>
                </c:pt>
                <c:pt idx="304">
                  <c:v>10</c:v>
                </c:pt>
                <c:pt idx="306">
                  <c:v>74</c:v>
                </c:pt>
                <c:pt idx="307">
                  <c:v>2</c:v>
                </c:pt>
                <c:pt idx="309">
                  <c:v>7</c:v>
                </c:pt>
                <c:pt idx="310">
                  <c:v>120</c:v>
                </c:pt>
                <c:pt idx="312">
                  <c:v>13</c:v>
                </c:pt>
                <c:pt idx="313">
                  <c:v>240</c:v>
                </c:pt>
                <c:pt idx="314">
                  <c:v>29</c:v>
                </c:pt>
                <c:pt idx="316">
                  <c:v>1</c:v>
                </c:pt>
                <c:pt idx="317">
                  <c:v>233</c:v>
                </c:pt>
                <c:pt idx="318">
                  <c:v>174</c:v>
                </c:pt>
                <c:pt idx="320">
                  <c:v>37</c:v>
                </c:pt>
                <c:pt idx="321">
                  <c:v>29</c:v>
                </c:pt>
                <c:pt idx="322">
                  <c:v>6</c:v>
                </c:pt>
                <c:pt idx="323">
                  <c:v>15</c:v>
                </c:pt>
                <c:pt idx="325">
                  <c:v>12</c:v>
                </c:pt>
                <c:pt idx="326">
                  <c:v>8</c:v>
                </c:pt>
                <c:pt idx="327">
                  <c:v>11</c:v>
                </c:pt>
                <c:pt idx="328">
                  <c:v>13</c:v>
                </c:pt>
                <c:pt idx="329">
                  <c:v>15</c:v>
                </c:pt>
                <c:pt idx="331">
                  <c:v>9</c:v>
                </c:pt>
                <c:pt idx="332">
                  <c:v>21</c:v>
                </c:pt>
                <c:pt idx="333">
                  <c:v>5</c:v>
                </c:pt>
                <c:pt idx="334">
                  <c:v>10</c:v>
                </c:pt>
                <c:pt idx="336">
                  <c:v>12</c:v>
                </c:pt>
                <c:pt idx="337">
                  <c:v>259</c:v>
                </c:pt>
                <c:pt idx="339">
                  <c:v>180</c:v>
                </c:pt>
                <c:pt idx="340">
                  <c:v>10</c:v>
                </c:pt>
                <c:pt idx="343">
                  <c:v>20</c:v>
                </c:pt>
                <c:pt idx="344">
                  <c:v>2</c:v>
                </c:pt>
                <c:pt idx="345">
                  <c:v>10</c:v>
                </c:pt>
                <c:pt idx="346">
                  <c:v>116</c:v>
                </c:pt>
                <c:pt idx="348">
                  <c:v>37</c:v>
                </c:pt>
                <c:pt idx="349">
                  <c:v>33</c:v>
                </c:pt>
                <c:pt idx="350">
                  <c:v>208</c:v>
                </c:pt>
                <c:pt idx="351">
                  <c:v>5</c:v>
                </c:pt>
                <c:pt idx="352">
                  <c:v>353</c:v>
                </c:pt>
                <c:pt idx="354">
                  <c:v>2</c:v>
                </c:pt>
                <c:pt idx="355">
                  <c:v>260</c:v>
                </c:pt>
                <c:pt idx="358">
                  <c:v>151</c:v>
                </c:pt>
                <c:pt idx="359">
                  <c:v>10</c:v>
                </c:pt>
                <c:pt idx="360">
                  <c:v>11</c:v>
                </c:pt>
                <c:pt idx="362">
                  <c:v>15</c:v>
                </c:pt>
                <c:pt idx="363">
                  <c:v>17</c:v>
                </c:pt>
                <c:pt idx="364">
                  <c:v>153</c:v>
                </c:pt>
                <c:pt idx="366">
                  <c:v>8</c:v>
                </c:pt>
                <c:pt idx="367">
                  <c:v>15</c:v>
                </c:pt>
                <c:pt idx="368">
                  <c:v>117</c:v>
                </c:pt>
                <c:pt idx="370">
                  <c:v>25</c:v>
                </c:pt>
                <c:pt idx="371">
                  <c:v>2</c:v>
                </c:pt>
                <c:pt idx="373">
                  <c:v>13</c:v>
                </c:pt>
                <c:pt idx="374">
                  <c:v>84</c:v>
                </c:pt>
                <c:pt idx="376">
                  <c:v>26</c:v>
                </c:pt>
                <c:pt idx="377">
                  <c:v>1</c:v>
                </c:pt>
                <c:pt idx="378">
                  <c:v>22</c:v>
                </c:pt>
                <c:pt idx="379">
                  <c:v>30</c:v>
                </c:pt>
                <c:pt idx="380">
                  <c:v>2</c:v>
                </c:pt>
                <c:pt idx="381">
                  <c:v>11</c:v>
                </c:pt>
                <c:pt idx="382">
                  <c:v>42</c:v>
                </c:pt>
                <c:pt idx="383">
                  <c:v>369</c:v>
                </c:pt>
                <c:pt idx="385">
                  <c:v>46</c:v>
                </c:pt>
                <c:pt idx="386">
                  <c:v>13</c:v>
                </c:pt>
              </c:numCache>
            </c:numRef>
          </c:val>
        </c:ser>
        <c:ser>
          <c:idx val="8"/>
          <c:order val="8"/>
          <c:tx>
            <c:strRef>
              <c:f>Sheet1!$I$1:$I$142</c:f>
              <c:strCache>
                <c:ptCount val="142"/>
                <c:pt idx="0">
                  <c:v>สถานที่ตั้งที่ดิน</c:v>
                </c:pt>
                <c:pt idx="3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6">
                  <c:v>2</c:v>
                </c:pt>
                <c:pt idx="17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9">
                  <c:v>1</c:v>
                </c:pt>
                <c:pt idx="30">
                  <c:v>1</c:v>
                </c:pt>
                <c:pt idx="32">
                  <c:v>1</c:v>
                </c:pt>
                <c:pt idx="33">
                  <c:v>11</c:v>
                </c:pt>
                <c:pt idx="34">
                  <c:v>6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40">
                  <c:v>2</c:v>
                </c:pt>
                <c:pt idx="41">
                  <c:v>1</c:v>
                </c:pt>
                <c:pt idx="42">
                  <c:v>1</c:v>
                </c:pt>
                <c:pt idx="44">
                  <c:v>6</c:v>
                </c:pt>
                <c:pt idx="45">
                  <c:v>1</c:v>
                </c:pt>
                <c:pt idx="46">
                  <c:v>6</c:v>
                </c:pt>
                <c:pt idx="48">
                  <c:v>1</c:v>
                </c:pt>
                <c:pt idx="49">
                  <c:v>1</c:v>
                </c:pt>
                <c:pt idx="50">
                  <c:v>11</c:v>
                </c:pt>
                <c:pt idx="51">
                  <c:v>11</c:v>
                </c:pt>
                <c:pt idx="52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9">
                  <c:v>1</c:v>
                </c:pt>
                <c:pt idx="60">
                  <c:v>11</c:v>
                </c:pt>
                <c:pt idx="62">
                  <c:v>1</c:v>
                </c:pt>
                <c:pt idx="63">
                  <c:v>1</c:v>
                </c:pt>
                <c:pt idx="65">
                  <c:v>1</c:v>
                </c:pt>
                <c:pt idx="66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6</c:v>
                </c:pt>
                <c:pt idx="71">
                  <c:v>1</c:v>
                </c:pt>
                <c:pt idx="73">
                  <c:v>1</c:v>
                </c:pt>
                <c:pt idx="74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80">
                  <c:v>6</c:v>
                </c:pt>
                <c:pt idx="81">
                  <c:v>6</c:v>
                </c:pt>
                <c:pt idx="82">
                  <c:v>1</c:v>
                </c:pt>
                <c:pt idx="84">
                  <c:v>1</c:v>
                </c:pt>
                <c:pt idx="85">
                  <c:v>1</c:v>
                </c:pt>
                <c:pt idx="87">
                  <c:v>1</c:v>
                </c:pt>
                <c:pt idx="89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4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5">
                  <c:v>11</c:v>
                </c:pt>
                <c:pt idx="106">
                  <c:v>11</c:v>
                </c:pt>
                <c:pt idx="107">
                  <c:v>11</c:v>
                </c:pt>
                <c:pt idx="109">
                  <c:v>6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4">
                  <c:v>1</c:v>
                </c:pt>
                <c:pt idx="116">
                  <c:v>1</c:v>
                </c:pt>
                <c:pt idx="117">
                  <c:v>1</c:v>
                </c:pt>
                <c:pt idx="119">
                  <c:v>2</c:v>
                </c:pt>
                <c:pt idx="120">
                  <c:v>1</c:v>
                </c:pt>
                <c:pt idx="122">
                  <c:v>1</c:v>
                </c:pt>
                <c:pt idx="123">
                  <c:v>1</c:v>
                </c:pt>
                <c:pt idx="125">
                  <c:v>6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7">
                  <c:v>11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</c:strCache>
            </c:strRef>
          </c:tx>
          <c:invertIfNegative val="0"/>
          <c:val>
            <c:numRef>
              <c:f>Sheet1!$I$143:$I$529</c:f>
              <c:numCache>
                <c:formatCode>General</c:formatCode>
                <c:ptCount val="387"/>
                <c:pt idx="0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10">
                  <c:v>11</c:v>
                </c:pt>
                <c:pt idx="11">
                  <c:v>11</c:v>
                </c:pt>
                <c:pt idx="13">
                  <c:v>1</c:v>
                </c:pt>
                <c:pt idx="14">
                  <c:v>6</c:v>
                </c:pt>
                <c:pt idx="15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5">
                  <c:v>1</c:v>
                </c:pt>
                <c:pt idx="26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2">
                  <c:v>1</c:v>
                </c:pt>
                <c:pt idx="33">
                  <c:v>1</c:v>
                </c:pt>
                <c:pt idx="35">
                  <c:v>1</c:v>
                </c:pt>
                <c:pt idx="36">
                  <c:v>1</c:v>
                </c:pt>
                <c:pt idx="38">
                  <c:v>1</c:v>
                </c:pt>
                <c:pt idx="39">
                  <c:v>6</c:v>
                </c:pt>
                <c:pt idx="40">
                  <c:v>1</c:v>
                </c:pt>
                <c:pt idx="42">
                  <c:v>1</c:v>
                </c:pt>
                <c:pt idx="43">
                  <c:v>11</c:v>
                </c:pt>
                <c:pt idx="44">
                  <c:v>1</c:v>
                </c:pt>
                <c:pt idx="46">
                  <c:v>1</c:v>
                </c:pt>
                <c:pt idx="47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4">
                  <c:v>1</c:v>
                </c:pt>
                <c:pt idx="55">
                  <c:v>1</c:v>
                </c:pt>
                <c:pt idx="57">
                  <c:v>6</c:v>
                </c:pt>
                <c:pt idx="58">
                  <c:v>1</c:v>
                </c:pt>
                <c:pt idx="59">
                  <c:v>1</c:v>
                </c:pt>
                <c:pt idx="61">
                  <c:v>1</c:v>
                </c:pt>
                <c:pt idx="62">
                  <c:v>1</c:v>
                </c:pt>
                <c:pt idx="64">
                  <c:v>1</c:v>
                </c:pt>
                <c:pt idx="65">
                  <c:v>1</c:v>
                </c:pt>
                <c:pt idx="67">
                  <c:v>1</c:v>
                </c:pt>
                <c:pt idx="68">
                  <c:v>1</c:v>
                </c:pt>
                <c:pt idx="70">
                  <c:v>2</c:v>
                </c:pt>
                <c:pt idx="71">
                  <c:v>2</c:v>
                </c:pt>
                <c:pt idx="72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9">
                  <c:v>1</c:v>
                </c:pt>
                <c:pt idx="80">
                  <c:v>1</c:v>
                </c:pt>
                <c:pt idx="82">
                  <c:v>1</c:v>
                </c:pt>
                <c:pt idx="85">
                  <c:v>2</c:v>
                </c:pt>
                <c:pt idx="86">
                  <c:v>2</c:v>
                </c:pt>
                <c:pt idx="88">
                  <c:v>1</c:v>
                </c:pt>
                <c:pt idx="89">
                  <c:v>11</c:v>
                </c:pt>
                <c:pt idx="91">
                  <c:v>1</c:v>
                </c:pt>
                <c:pt idx="94">
                  <c:v>1</c:v>
                </c:pt>
                <c:pt idx="95">
                  <c:v>1</c:v>
                </c:pt>
                <c:pt idx="97">
                  <c:v>11</c:v>
                </c:pt>
                <c:pt idx="98">
                  <c:v>1</c:v>
                </c:pt>
                <c:pt idx="99">
                  <c:v>11</c:v>
                </c:pt>
                <c:pt idx="101">
                  <c:v>8</c:v>
                </c:pt>
                <c:pt idx="102">
                  <c:v>2</c:v>
                </c:pt>
                <c:pt idx="103">
                  <c:v>1</c:v>
                </c:pt>
                <c:pt idx="104">
                  <c:v>1</c:v>
                </c:pt>
                <c:pt idx="105">
                  <c:v>11</c:v>
                </c:pt>
                <c:pt idx="106">
                  <c:v>11</c:v>
                </c:pt>
                <c:pt idx="107">
                  <c:v>6</c:v>
                </c:pt>
                <c:pt idx="108">
                  <c:v>1</c:v>
                </c:pt>
                <c:pt idx="110">
                  <c:v>1</c:v>
                </c:pt>
                <c:pt idx="111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8">
                  <c:v>1</c:v>
                </c:pt>
                <c:pt idx="119">
                  <c:v>1</c:v>
                </c:pt>
                <c:pt idx="121">
                  <c:v>1</c:v>
                </c:pt>
                <c:pt idx="122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30">
                  <c:v>1</c:v>
                </c:pt>
                <c:pt idx="131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9">
                  <c:v>2</c:v>
                </c:pt>
                <c:pt idx="140">
                  <c:v>1</c:v>
                </c:pt>
                <c:pt idx="142">
                  <c:v>2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7">
                  <c:v>1</c:v>
                </c:pt>
                <c:pt idx="148">
                  <c:v>1</c:v>
                </c:pt>
                <c:pt idx="150">
                  <c:v>1</c:v>
                </c:pt>
                <c:pt idx="151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8">
                  <c:v>6</c:v>
                </c:pt>
                <c:pt idx="159">
                  <c:v>1</c:v>
                </c:pt>
                <c:pt idx="160">
                  <c:v>1</c:v>
                </c:pt>
                <c:pt idx="162">
                  <c:v>11</c:v>
                </c:pt>
                <c:pt idx="163">
                  <c:v>1</c:v>
                </c:pt>
                <c:pt idx="164">
                  <c:v>1</c:v>
                </c:pt>
                <c:pt idx="166">
                  <c:v>11</c:v>
                </c:pt>
                <c:pt idx="167">
                  <c:v>11</c:v>
                </c:pt>
                <c:pt idx="168">
                  <c:v>11</c:v>
                </c:pt>
                <c:pt idx="170">
                  <c:v>6</c:v>
                </c:pt>
                <c:pt idx="171">
                  <c:v>1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11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2">
                  <c:v>11</c:v>
                </c:pt>
                <c:pt idx="183">
                  <c:v>1</c:v>
                </c:pt>
                <c:pt idx="184">
                  <c:v>1</c:v>
                </c:pt>
                <c:pt idx="185">
                  <c:v>11</c:v>
                </c:pt>
                <c:pt idx="186">
                  <c:v>11</c:v>
                </c:pt>
                <c:pt idx="187">
                  <c:v>6</c:v>
                </c:pt>
                <c:pt idx="188">
                  <c:v>6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5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2">
                  <c:v>1</c:v>
                </c:pt>
                <c:pt idx="203">
                  <c:v>1</c:v>
                </c:pt>
                <c:pt idx="206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3">
                  <c:v>1</c:v>
                </c:pt>
                <c:pt idx="216">
                  <c:v>1</c:v>
                </c:pt>
                <c:pt idx="217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1">
                  <c:v>1</c:v>
                </c:pt>
                <c:pt idx="232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9">
                  <c:v>6</c:v>
                </c:pt>
                <c:pt idx="240">
                  <c:v>1</c:v>
                </c:pt>
                <c:pt idx="241">
                  <c:v>1</c:v>
                </c:pt>
                <c:pt idx="243">
                  <c:v>1</c:v>
                </c:pt>
                <c:pt idx="244">
                  <c:v>1</c:v>
                </c:pt>
                <c:pt idx="247">
                  <c:v>1</c:v>
                </c:pt>
                <c:pt idx="248">
                  <c:v>1</c:v>
                </c:pt>
                <c:pt idx="250">
                  <c:v>11</c:v>
                </c:pt>
                <c:pt idx="251">
                  <c:v>1</c:v>
                </c:pt>
                <c:pt idx="252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6">
                  <c:v>1</c:v>
                </c:pt>
                <c:pt idx="267">
                  <c:v>1</c:v>
                </c:pt>
                <c:pt idx="269">
                  <c:v>1</c:v>
                </c:pt>
                <c:pt idx="270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4">
                  <c:v>1</c:v>
                </c:pt>
                <c:pt idx="285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1">
                  <c:v>1</c:v>
                </c:pt>
                <c:pt idx="292">
                  <c:v>1</c:v>
                </c:pt>
                <c:pt idx="294">
                  <c:v>11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300">
                  <c:v>1</c:v>
                </c:pt>
                <c:pt idx="301">
                  <c:v>1</c:v>
                </c:pt>
                <c:pt idx="303">
                  <c:v>6</c:v>
                </c:pt>
                <c:pt idx="304">
                  <c:v>1</c:v>
                </c:pt>
                <c:pt idx="306">
                  <c:v>1</c:v>
                </c:pt>
                <c:pt idx="307">
                  <c:v>1</c:v>
                </c:pt>
                <c:pt idx="309">
                  <c:v>1</c:v>
                </c:pt>
                <c:pt idx="310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1">
                  <c:v>1</c:v>
                </c:pt>
                <c:pt idx="334">
                  <c:v>1</c:v>
                </c:pt>
                <c:pt idx="336">
                  <c:v>1</c:v>
                </c:pt>
                <c:pt idx="337">
                  <c:v>1</c:v>
                </c:pt>
                <c:pt idx="339">
                  <c:v>2</c:v>
                </c:pt>
                <c:pt idx="340">
                  <c:v>2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4">
                  <c:v>1</c:v>
                </c:pt>
                <c:pt idx="355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70">
                  <c:v>1</c:v>
                </c:pt>
                <c:pt idx="371">
                  <c:v>1</c:v>
                </c:pt>
                <c:pt idx="373">
                  <c:v>1</c:v>
                </c:pt>
                <c:pt idx="374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3</c:v>
                </c:pt>
                <c:pt idx="382">
                  <c:v>1</c:v>
                </c:pt>
                <c:pt idx="383">
                  <c:v>1</c:v>
                </c:pt>
                <c:pt idx="385">
                  <c:v>1</c:v>
                </c:pt>
                <c:pt idx="386">
                  <c:v>1</c:v>
                </c:pt>
              </c:numCache>
            </c:numRef>
          </c:val>
        </c:ser>
        <c:ser>
          <c:idx val="9"/>
          <c:order val="9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ลักษณะการใช้ ประโยชน์</c:v>
                </c:pt>
                <c:pt idx="4">
                  <c:v>เกษตรกรรม</c:v>
                </c:pt>
                <c:pt idx="5">
                  <c:v>เกษตรกรรม</c:v>
                </c:pt>
                <c:pt idx="7">
                  <c:v>เกษตรกรรม</c:v>
                </c:pt>
                <c:pt idx="8">
                  <c:v>ที่อยู่อาศัย</c:v>
                </c:pt>
                <c:pt idx="9">
                  <c:v>เกษตรกรรม</c:v>
                </c:pt>
                <c:pt idx="10">
                  <c:v>เกษตรกรรม</c:v>
                </c:pt>
                <c:pt idx="11">
                  <c:v>เกษตรกรรม</c:v>
                </c:pt>
                <c:pt idx="12">
                  <c:v>เกษตรกรรม</c:v>
                </c:pt>
                <c:pt idx="13">
                  <c:v>เกษตรกรรม</c:v>
                </c:pt>
                <c:pt idx="15">
                  <c:v>เกษตรกรรม</c:v>
                </c:pt>
                <c:pt idx="16">
                  <c:v>ที่อยู่อาศัย</c:v>
                </c:pt>
                <c:pt idx="17">
                  <c:v>เกษตรกรรม</c:v>
                </c:pt>
                <c:pt idx="19">
                  <c:v>เกษตรกรรม</c:v>
                </c:pt>
                <c:pt idx="20">
                  <c:v>เกษตรกรรม</c:v>
                </c:pt>
                <c:pt idx="22">
                  <c:v>เกษตรกรรม</c:v>
                </c:pt>
                <c:pt idx="23">
                  <c:v>เกษตรกรรม</c:v>
                </c:pt>
                <c:pt idx="24">
                  <c:v>เกษตรกรรม</c:v>
                </c:pt>
                <c:pt idx="26">
                  <c:v>เกษตรกรรม</c:v>
                </c:pt>
                <c:pt idx="27">
                  <c:v>เกษตรกรรม</c:v>
                </c:pt>
                <c:pt idx="28">
                  <c:v>เกษตรกรรม</c:v>
                </c:pt>
                <c:pt idx="29">
                  <c:v>เกษตรกรรม</c:v>
                </c:pt>
                <c:pt idx="30">
                  <c:v>เกษตรกรรม</c:v>
                </c:pt>
                <c:pt idx="32">
                  <c:v>เกษตรกรรม</c:v>
                </c:pt>
                <c:pt idx="33">
                  <c:v>เกษตรกรรม</c:v>
                </c:pt>
                <c:pt idx="35">
                  <c:v>เกษตรกรรม</c:v>
                </c:pt>
                <c:pt idx="36">
                  <c:v>เกษตรกรรม</c:v>
                </c:pt>
                <c:pt idx="37">
                  <c:v>เกษตรกรรม</c:v>
                </c:pt>
                <c:pt idx="39">
                  <c:v>เกษตรกรรม</c:v>
                </c:pt>
                <c:pt idx="40">
                  <c:v>เกษตรกรรม</c:v>
                </c:pt>
                <c:pt idx="41">
                  <c:v>เกษตรกรรม</c:v>
                </c:pt>
                <c:pt idx="43">
                  <c:v>เกษตรกรรม</c:v>
                </c:pt>
                <c:pt idx="44">
                  <c:v>เกษตรกรรม</c:v>
                </c:pt>
                <c:pt idx="45">
                  <c:v>ที่อยู่อาศัย</c:v>
                </c:pt>
                <c:pt idx="47">
                  <c:v>เกษตรกรรม</c:v>
                </c:pt>
                <c:pt idx="48">
                  <c:v>เกษตรกรรม</c:v>
                </c:pt>
                <c:pt idx="49">
                  <c:v>ที่อยู่อาศัย</c:v>
                </c:pt>
                <c:pt idx="51">
                  <c:v>เกษตรกรรม</c:v>
                </c:pt>
                <c:pt idx="52">
                  <c:v>เกษตรกรรม</c:v>
                </c:pt>
                <c:pt idx="53">
                  <c:v>เกษตรกรรม</c:v>
                </c:pt>
                <c:pt idx="54">
                  <c:v>เกษตรกรรม</c:v>
                </c:pt>
                <c:pt idx="55">
                  <c:v>เกษตรกรรม</c:v>
                </c:pt>
                <c:pt idx="57">
                  <c:v>เกษตรกรรม</c:v>
                </c:pt>
                <c:pt idx="58">
                  <c:v>เกษตรกรรม</c:v>
                </c:pt>
                <c:pt idx="59">
                  <c:v>เกษตรกรรม</c:v>
                </c:pt>
                <c:pt idx="60">
                  <c:v>เกษตรกรรม</c:v>
                </c:pt>
                <c:pt idx="62">
                  <c:v>เกษตรกรรม</c:v>
                </c:pt>
                <c:pt idx="63">
                  <c:v>เกษตรกรรม</c:v>
                </c:pt>
                <c:pt idx="65">
                  <c:v>เกษตรกรรม</c:v>
                </c:pt>
                <c:pt idx="66">
                  <c:v>เกษตรกรรม</c:v>
                </c:pt>
                <c:pt idx="67">
                  <c:v>เกษตรกรรม</c:v>
                </c:pt>
                <c:pt idx="69">
                  <c:v>เกษตรกรรม</c:v>
                </c:pt>
                <c:pt idx="70">
                  <c:v>เกษตรกรรม</c:v>
                </c:pt>
                <c:pt idx="71">
                  <c:v>209 ม.1</c:v>
                </c:pt>
                <c:pt idx="72">
                  <c:v>ที่อยู่อาศัย</c:v>
                </c:pt>
                <c:pt idx="73">
                  <c:v>เกษตรกรรม</c:v>
                </c:pt>
                <c:pt idx="74">
                  <c:v>เกษตรกรรม</c:v>
                </c:pt>
                <c:pt idx="75">
                  <c:v>เกษตรกรรม</c:v>
                </c:pt>
                <c:pt idx="77">
                  <c:v>เกษตรกรรม</c:v>
                </c:pt>
                <c:pt idx="78">
                  <c:v>เกษตรกรรม</c:v>
                </c:pt>
                <c:pt idx="80">
                  <c:v>เกษตรกรรม</c:v>
                </c:pt>
                <c:pt idx="81">
                  <c:v>เกษตรกรรม</c:v>
                </c:pt>
                <c:pt idx="82">
                  <c:v>เกษตรกรรม</c:v>
                </c:pt>
                <c:pt idx="84">
                  <c:v>เกษตรกรรม</c:v>
                </c:pt>
                <c:pt idx="85">
                  <c:v>เกษตรกรรม</c:v>
                </c:pt>
                <c:pt idx="86">
                  <c:v>เกษตรกรรม</c:v>
                </c:pt>
                <c:pt idx="88">
                  <c:v>เกษตรกรรม</c:v>
                </c:pt>
                <c:pt idx="89">
                  <c:v>เกษตรกรรม</c:v>
                </c:pt>
                <c:pt idx="91">
                  <c:v>เกษตรกรรม</c:v>
                </c:pt>
                <c:pt idx="92">
                  <c:v>เกษตรกรรม</c:v>
                </c:pt>
                <c:pt idx="93">
                  <c:v>เกษตรกรรม</c:v>
                </c:pt>
                <c:pt idx="95">
                  <c:v>เกษตรกรรม</c:v>
                </c:pt>
                <c:pt idx="96">
                  <c:v>เกษตรกรรม</c:v>
                </c:pt>
                <c:pt idx="97">
                  <c:v>เกษตรกรรม</c:v>
                </c:pt>
                <c:pt idx="98">
                  <c:v>เกษตรกรรม</c:v>
                </c:pt>
                <c:pt idx="99">
                  <c:v>เกษตรกรรม</c:v>
                </c:pt>
                <c:pt idx="101">
                  <c:v>เกษตรกรรม</c:v>
                </c:pt>
                <c:pt idx="102">
                  <c:v>เกษตรกรรม</c:v>
                </c:pt>
                <c:pt idx="103">
                  <c:v>เกษตรกรรม</c:v>
                </c:pt>
                <c:pt idx="104">
                  <c:v>เกษตรกรรม</c:v>
                </c:pt>
                <c:pt idx="105">
                  <c:v>เกษตรกรรม</c:v>
                </c:pt>
                <c:pt idx="106">
                  <c:v>เกษตรกรรม</c:v>
                </c:pt>
                <c:pt idx="107">
                  <c:v>เกษตรกรรม</c:v>
                </c:pt>
                <c:pt idx="109">
                  <c:v>เกษตรกรรม</c:v>
                </c:pt>
                <c:pt idx="110">
                  <c:v>เกษตรกรรม</c:v>
                </c:pt>
                <c:pt idx="111">
                  <c:v>เกษตรกรรม</c:v>
                </c:pt>
                <c:pt idx="113">
                  <c:v>เกษตรกรรม</c:v>
                </c:pt>
                <c:pt idx="114">
                  <c:v>เกษตรกรรม</c:v>
                </c:pt>
                <c:pt idx="115">
                  <c:v>ที่อยู่อาศัย</c:v>
                </c:pt>
                <c:pt idx="116">
                  <c:v>ที่อยู่อาศัย</c:v>
                </c:pt>
                <c:pt idx="118">
                  <c:v>เกษตรกรรม</c:v>
                </c:pt>
                <c:pt idx="119">
                  <c:v>เพิ่มแปลง</c:v>
                </c:pt>
                <c:pt idx="120">
                  <c:v>เกษตรกรรม</c:v>
                </c:pt>
                <c:pt idx="121">
                  <c:v>เกษตรกรรม</c:v>
                </c:pt>
                <c:pt idx="123">
                  <c:v>เกษตรกรรม</c:v>
                </c:pt>
                <c:pt idx="124">
                  <c:v>เกษตรกรรม</c:v>
                </c:pt>
                <c:pt idx="126">
                  <c:v>เกษตรกรรม</c:v>
                </c:pt>
                <c:pt idx="127">
                  <c:v>เกษตรกรรม</c:v>
                </c:pt>
                <c:pt idx="129">
                  <c:v>เกษตรกรรม</c:v>
                </c:pt>
                <c:pt idx="130">
                  <c:v>เกษตรกรรม</c:v>
                </c:pt>
                <c:pt idx="131">
                  <c:v>เกษตรกรรม</c:v>
                </c:pt>
                <c:pt idx="132">
                  <c:v>เกษตรกรรม</c:v>
                </c:pt>
                <c:pt idx="133">
                  <c:v>เกษตรกรรม</c:v>
                </c:pt>
                <c:pt idx="134">
                  <c:v>เกษตรกรรม</c:v>
                </c:pt>
                <c:pt idx="136">
                  <c:v>ที่อยู่อาศัย</c:v>
                </c:pt>
                <c:pt idx="137">
                  <c:v>ที่อยู่อาศัย</c:v>
                </c:pt>
                <c:pt idx="138">
                  <c:v>เกษตรกรรม</c:v>
                </c:pt>
                <c:pt idx="139">
                  <c:v>เกษตรกรรม</c:v>
                </c:pt>
                <c:pt idx="140">
                  <c:v>เกษตรกรรม</c:v>
                </c:pt>
                <c:pt idx="141">
                  <c:v>เกษตรกรรม</c:v>
                </c:pt>
                <c:pt idx="142">
                  <c:v>เกษตรกรรม</c:v>
                </c:pt>
                <c:pt idx="144">
                  <c:v>เกษตรกรรม</c:v>
                </c:pt>
                <c:pt idx="145">
                  <c:v>เกษตรกรรม</c:v>
                </c:pt>
                <c:pt idx="146">
                  <c:v>เกษตรกรรม</c:v>
                </c:pt>
                <c:pt idx="147">
                  <c:v>ที่อยู่อาศัย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8">
                  <c:v>0</c:v>
                </c:pt>
                <c:pt idx="59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5">
                  <c:v>0</c:v>
                </c:pt>
                <c:pt idx="66">
                  <c:v>0</c:v>
                </c:pt>
                <c:pt idx="68">
                  <c:v>0</c:v>
                </c:pt>
                <c:pt idx="69">
                  <c:v>0</c:v>
                </c:pt>
                <c:pt idx="71">
                  <c:v>0</c:v>
                </c:pt>
                <c:pt idx="72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5">
                  <c:v>0</c:v>
                </c:pt>
                <c:pt idx="86">
                  <c:v>0</c:v>
                </c:pt>
                <c:pt idx="88">
                  <c:v>0</c:v>
                </c:pt>
                <c:pt idx="91">
                  <c:v>0</c:v>
                </c:pt>
                <c:pt idx="92">
                  <c:v>0</c:v>
                </c:pt>
                <c:pt idx="94">
                  <c:v>0</c:v>
                </c:pt>
                <c:pt idx="95">
                  <c:v>0</c:v>
                </c:pt>
                <c:pt idx="97">
                  <c:v>0</c:v>
                </c:pt>
                <c:pt idx="98">
                  <c:v>0</c:v>
                </c:pt>
                <c:pt idx="100">
                  <c:v>0</c:v>
                </c:pt>
                <c:pt idx="101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7">
                  <c:v>0</c:v>
                </c:pt>
                <c:pt idx="118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5">
                  <c:v>0</c:v>
                </c:pt>
                <c:pt idx="128">
                  <c:v>0</c:v>
                </c:pt>
                <c:pt idx="129">
                  <c:v>0</c:v>
                </c:pt>
                <c:pt idx="131">
                  <c:v>0</c:v>
                </c:pt>
                <c:pt idx="132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1">
                  <c:v>0</c:v>
                </c:pt>
                <c:pt idx="142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1">
                  <c:v>0</c:v>
                </c:pt>
                <c:pt idx="152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9">
                  <c:v>0</c:v>
                </c:pt>
                <c:pt idx="160">
                  <c:v>0</c:v>
                </c:pt>
                <c:pt idx="162">
                  <c:v>0</c:v>
                </c:pt>
                <c:pt idx="163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2">
                  <c:v>0</c:v>
                </c:pt>
                <c:pt idx="183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4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10">
                  <c:v>0</c:v>
                </c:pt>
                <c:pt idx="211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7">
                  <c:v>0</c:v>
                </c:pt>
                <c:pt idx="218">
                  <c:v>0</c:v>
                </c:pt>
                <c:pt idx="221">
                  <c:v>0</c:v>
                </c:pt>
                <c:pt idx="222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8">
                  <c:v>0</c:v>
                </c:pt>
                <c:pt idx="231">
                  <c:v>0</c:v>
                </c:pt>
                <c:pt idx="232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9">
                  <c:v>0</c:v>
                </c:pt>
                <c:pt idx="260">
                  <c:v>0</c:v>
                </c:pt>
                <c:pt idx="263">
                  <c:v>0</c:v>
                </c:pt>
                <c:pt idx="264">
                  <c:v>0</c:v>
                </c:pt>
                <c:pt idx="266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9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5">
                  <c:v>0</c:v>
                </c:pt>
                <c:pt idx="286">
                  <c:v>0</c:v>
                </c:pt>
                <c:pt idx="288">
                  <c:v>0</c:v>
                </c:pt>
                <c:pt idx="292">
                  <c:v>0</c:v>
                </c:pt>
                <c:pt idx="293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7">
                  <c:v>0</c:v>
                </c:pt>
                <c:pt idx="308">
                  <c:v>0</c:v>
                </c:pt>
                <c:pt idx="310">
                  <c:v>0</c:v>
                </c:pt>
                <c:pt idx="311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9">
                  <c:v>0</c:v>
                </c:pt>
                <c:pt idx="320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8">
                  <c:v>0</c:v>
                </c:pt>
                <c:pt idx="329">
                  <c:v>0</c:v>
                </c:pt>
                <c:pt idx="331">
                  <c:v>0</c:v>
                </c:pt>
                <c:pt idx="332">
                  <c:v>0</c:v>
                </c:pt>
                <c:pt idx="334">
                  <c:v>0</c:v>
                </c:pt>
                <c:pt idx="335">
                  <c:v>0</c:v>
                </c:pt>
                <c:pt idx="337">
                  <c:v>0</c:v>
                </c:pt>
                <c:pt idx="338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8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7">
                  <c:v>0</c:v>
                </c:pt>
                <c:pt idx="368">
                  <c:v>0</c:v>
                </c:pt>
                <c:pt idx="370">
                  <c:v>0</c:v>
                </c:pt>
                <c:pt idx="371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5">
                  <c:v>0</c:v>
                </c:pt>
                <c:pt idx="386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1">
                  <c:v>0</c:v>
                </c:pt>
                <c:pt idx="402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7">
                  <c:v>0</c:v>
                </c:pt>
                <c:pt idx="418">
                  <c:v>0</c:v>
                </c:pt>
              </c:numCache>
            </c:numRef>
          </c:val>
        </c:ser>
        <c:ser>
          <c:idx val="10"/>
          <c:order val="10"/>
          <c:tx>
            <c:strRef>
              <c:f>Sheet1!$J$1:$J$142</c:f>
              <c:strCache>
                <c:ptCount val="142"/>
                <c:pt idx="0">
                  <c:v>ราคาประเมินทุนทรัพย์ของที่ดิน</c:v>
                </c:pt>
                <c:pt idx="1">
                  <c:v>จำนวน
เนื้อที่ดิน</c:v>
                </c:pt>
                <c:pt idx="2">
                  <c:v>ไร่</c:v>
                </c:pt>
                <c:pt idx="3">
                  <c:v>3</c:v>
                </c:pt>
                <c:pt idx="4">
                  <c:v>7</c:v>
                </c:pt>
                <c:pt idx="6">
                  <c:v>19</c:v>
                </c:pt>
                <c:pt idx="7">
                  <c:v>9</c:v>
                </c:pt>
                <c:pt idx="8">
                  <c:v>0</c:v>
                </c:pt>
                <c:pt idx="9">
                  <c:v>11</c:v>
                </c:pt>
                <c:pt idx="10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9</c:v>
                </c:pt>
                <c:pt idx="16">
                  <c:v>6</c:v>
                </c:pt>
                <c:pt idx="17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6</c:v>
                </c:pt>
                <c:pt idx="26">
                  <c:v>6</c:v>
                </c:pt>
                <c:pt idx="27">
                  <c:v>0</c:v>
                </c:pt>
                <c:pt idx="29">
                  <c:v>2</c:v>
                </c:pt>
                <c:pt idx="30">
                  <c:v>5</c:v>
                </c:pt>
                <c:pt idx="32">
                  <c:v>1</c:v>
                </c:pt>
                <c:pt idx="33">
                  <c:v>27</c:v>
                </c:pt>
                <c:pt idx="34">
                  <c:v>5</c:v>
                </c:pt>
                <c:pt idx="36">
                  <c:v>1</c:v>
                </c:pt>
                <c:pt idx="37">
                  <c:v>5</c:v>
                </c:pt>
                <c:pt idx="38">
                  <c:v>2</c:v>
                </c:pt>
                <c:pt idx="40">
                  <c:v>1</c:v>
                </c:pt>
                <c:pt idx="41">
                  <c:v>2</c:v>
                </c:pt>
                <c:pt idx="42">
                  <c:v>10</c:v>
                </c:pt>
                <c:pt idx="44">
                  <c:v>2</c:v>
                </c:pt>
                <c:pt idx="45">
                  <c:v>0</c:v>
                </c:pt>
                <c:pt idx="46">
                  <c:v>1</c:v>
                </c:pt>
                <c:pt idx="48">
                  <c:v>3</c:v>
                </c:pt>
                <c:pt idx="49">
                  <c:v>4</c:v>
                </c:pt>
                <c:pt idx="50">
                  <c:v>0</c:v>
                </c:pt>
                <c:pt idx="51">
                  <c:v>5</c:v>
                </c:pt>
                <c:pt idx="52">
                  <c:v>1</c:v>
                </c:pt>
                <c:pt idx="54">
                  <c:v>17</c:v>
                </c:pt>
                <c:pt idx="55">
                  <c:v>5</c:v>
                </c:pt>
                <c:pt idx="56">
                  <c:v>17</c:v>
                </c:pt>
                <c:pt idx="57">
                  <c:v>2</c:v>
                </c:pt>
                <c:pt idx="59">
                  <c:v>2</c:v>
                </c:pt>
                <c:pt idx="60">
                  <c:v>0</c:v>
                </c:pt>
                <c:pt idx="62">
                  <c:v>3</c:v>
                </c:pt>
                <c:pt idx="63">
                  <c:v>1</c:v>
                </c:pt>
                <c:pt idx="65">
                  <c:v>1</c:v>
                </c:pt>
                <c:pt idx="66">
                  <c:v>11</c:v>
                </c:pt>
                <c:pt idx="68">
                  <c:v>0</c:v>
                </c:pt>
                <c:pt idx="69">
                  <c:v>1</c:v>
                </c:pt>
                <c:pt idx="70">
                  <c:v>0</c:v>
                </c:pt>
                <c:pt idx="71">
                  <c:v>2</c:v>
                </c:pt>
                <c:pt idx="73">
                  <c:v>6</c:v>
                </c:pt>
                <c:pt idx="74">
                  <c:v>2</c:v>
                </c:pt>
                <c:pt idx="76">
                  <c:v>0</c:v>
                </c:pt>
                <c:pt idx="77">
                  <c:v>0</c:v>
                </c:pt>
                <c:pt idx="78">
                  <c:v>6</c:v>
                </c:pt>
                <c:pt idx="80">
                  <c:v>2</c:v>
                </c:pt>
                <c:pt idx="81">
                  <c:v>2</c:v>
                </c:pt>
                <c:pt idx="82">
                  <c:v>0</c:v>
                </c:pt>
                <c:pt idx="84">
                  <c:v>1</c:v>
                </c:pt>
                <c:pt idx="85">
                  <c:v>7</c:v>
                </c:pt>
                <c:pt idx="87">
                  <c:v>20</c:v>
                </c:pt>
                <c:pt idx="88">
                  <c:v>0</c:v>
                </c:pt>
                <c:pt idx="89">
                  <c:v>9</c:v>
                </c:pt>
                <c:pt idx="91">
                  <c:v>11</c:v>
                </c:pt>
                <c:pt idx="92">
                  <c:v>21</c:v>
                </c:pt>
                <c:pt idx="93">
                  <c:v>34</c:v>
                </c:pt>
                <c:pt idx="94">
                  <c:v>0</c:v>
                </c:pt>
                <c:pt idx="95">
                  <c:v>0</c:v>
                </c:pt>
                <c:pt idx="97">
                  <c:v>11</c:v>
                </c:pt>
                <c:pt idx="98">
                  <c:v>18</c:v>
                </c:pt>
                <c:pt idx="99">
                  <c:v>5</c:v>
                </c:pt>
                <c:pt idx="100">
                  <c:v>8</c:v>
                </c:pt>
                <c:pt idx="101">
                  <c:v>19</c:v>
                </c:pt>
                <c:pt idx="102">
                  <c:v>9</c:v>
                </c:pt>
                <c:pt idx="103">
                  <c:v>3</c:v>
                </c:pt>
                <c:pt idx="105">
                  <c:v>1</c:v>
                </c:pt>
                <c:pt idx="106">
                  <c:v>6</c:v>
                </c:pt>
                <c:pt idx="107">
                  <c:v>6</c:v>
                </c:pt>
                <c:pt idx="109">
                  <c:v>1</c:v>
                </c:pt>
                <c:pt idx="110">
                  <c:v>4</c:v>
                </c:pt>
                <c:pt idx="111">
                  <c:v>1</c:v>
                </c:pt>
                <c:pt idx="114">
                  <c:v>0</c:v>
                </c:pt>
                <c:pt idx="116">
                  <c:v>10</c:v>
                </c:pt>
                <c:pt idx="117">
                  <c:v>2</c:v>
                </c:pt>
                <c:pt idx="119">
                  <c:v>6</c:v>
                </c:pt>
                <c:pt idx="120">
                  <c:v>7</c:v>
                </c:pt>
                <c:pt idx="122">
                  <c:v>0</c:v>
                </c:pt>
                <c:pt idx="123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0</c:v>
                </c:pt>
                <c:pt idx="128">
                  <c:v>6</c:v>
                </c:pt>
                <c:pt idx="129">
                  <c:v>1</c:v>
                </c:pt>
                <c:pt idx="130">
                  <c:v>11</c:v>
                </c:pt>
                <c:pt idx="132">
                  <c:v>2</c:v>
                </c:pt>
                <c:pt idx="133">
                  <c:v>6</c:v>
                </c:pt>
                <c:pt idx="134">
                  <c:v>3</c:v>
                </c:pt>
                <c:pt idx="135">
                  <c:v>1</c:v>
                </c:pt>
                <c:pt idx="137">
                  <c:v>14</c:v>
                </c:pt>
                <c:pt idx="138">
                  <c:v>6</c:v>
                </c:pt>
                <c:pt idx="139">
                  <c:v>5</c:v>
                </c:pt>
                <c:pt idx="140">
                  <c:v>0</c:v>
                </c:pt>
              </c:strCache>
            </c:strRef>
          </c:tx>
          <c:invertIfNegative val="0"/>
          <c:val>
            <c:numRef>
              <c:f>Sheet1!$J$143:$J$529</c:f>
              <c:numCache>
                <c:formatCode>General</c:formatCode>
                <c:ptCount val="387"/>
                <c:pt idx="0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10">
                  <c:v>25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5">
                  <c:v>0</c:v>
                </c:pt>
                <c:pt idx="26">
                  <c:v>11</c:v>
                </c:pt>
                <c:pt idx="28">
                  <c:v>14</c:v>
                </c:pt>
                <c:pt idx="29">
                  <c:v>1</c:v>
                </c:pt>
                <c:pt idx="30">
                  <c:v>5</c:v>
                </c:pt>
                <c:pt idx="32">
                  <c:v>6</c:v>
                </c:pt>
                <c:pt idx="33">
                  <c:v>0</c:v>
                </c:pt>
                <c:pt idx="35">
                  <c:v>8</c:v>
                </c:pt>
                <c:pt idx="36">
                  <c:v>1</c:v>
                </c:pt>
                <c:pt idx="38">
                  <c:v>4</c:v>
                </c:pt>
                <c:pt idx="39">
                  <c:v>0</c:v>
                </c:pt>
                <c:pt idx="40">
                  <c:v>0</c:v>
                </c:pt>
                <c:pt idx="42">
                  <c:v>5</c:v>
                </c:pt>
                <c:pt idx="43">
                  <c:v>9</c:v>
                </c:pt>
                <c:pt idx="44">
                  <c:v>4</c:v>
                </c:pt>
                <c:pt idx="46">
                  <c:v>24</c:v>
                </c:pt>
                <c:pt idx="47">
                  <c:v>5</c:v>
                </c:pt>
                <c:pt idx="49">
                  <c:v>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4">
                  <c:v>3</c:v>
                </c:pt>
                <c:pt idx="55">
                  <c:v>1</c:v>
                </c:pt>
                <c:pt idx="57">
                  <c:v>0</c:v>
                </c:pt>
                <c:pt idx="58">
                  <c:v>2</c:v>
                </c:pt>
                <c:pt idx="59">
                  <c:v>0</c:v>
                </c:pt>
                <c:pt idx="61">
                  <c:v>43</c:v>
                </c:pt>
                <c:pt idx="62">
                  <c:v>1</c:v>
                </c:pt>
                <c:pt idx="64">
                  <c:v>5</c:v>
                </c:pt>
                <c:pt idx="65">
                  <c:v>1</c:v>
                </c:pt>
                <c:pt idx="67">
                  <c:v>0</c:v>
                </c:pt>
                <c:pt idx="68">
                  <c:v>4</c:v>
                </c:pt>
                <c:pt idx="70">
                  <c:v>3</c:v>
                </c:pt>
                <c:pt idx="71">
                  <c:v>1</c:v>
                </c:pt>
                <c:pt idx="72">
                  <c:v>0</c:v>
                </c:pt>
                <c:pt idx="74">
                  <c:v>2</c:v>
                </c:pt>
                <c:pt idx="75">
                  <c:v>14</c:v>
                </c:pt>
                <c:pt idx="76">
                  <c:v>6</c:v>
                </c:pt>
                <c:pt idx="77">
                  <c:v>1</c:v>
                </c:pt>
                <c:pt idx="79">
                  <c:v>4</c:v>
                </c:pt>
                <c:pt idx="80">
                  <c:v>0</c:v>
                </c:pt>
                <c:pt idx="82">
                  <c:v>2</c:v>
                </c:pt>
                <c:pt idx="83">
                  <c:v>0</c:v>
                </c:pt>
                <c:pt idx="85">
                  <c:v>6</c:v>
                </c:pt>
                <c:pt idx="86">
                  <c:v>9</c:v>
                </c:pt>
                <c:pt idx="88">
                  <c:v>4</c:v>
                </c:pt>
                <c:pt idx="89">
                  <c:v>1</c:v>
                </c:pt>
                <c:pt idx="91">
                  <c:v>5</c:v>
                </c:pt>
                <c:pt idx="92">
                  <c:v>8</c:v>
                </c:pt>
                <c:pt idx="94">
                  <c:v>4</c:v>
                </c:pt>
                <c:pt idx="95">
                  <c:v>3</c:v>
                </c:pt>
                <c:pt idx="97">
                  <c:v>3</c:v>
                </c:pt>
                <c:pt idx="98">
                  <c:v>1</c:v>
                </c:pt>
                <c:pt idx="99">
                  <c:v>15</c:v>
                </c:pt>
                <c:pt idx="101">
                  <c:v>6</c:v>
                </c:pt>
                <c:pt idx="102">
                  <c:v>64</c:v>
                </c:pt>
                <c:pt idx="103">
                  <c:v>3</c:v>
                </c:pt>
                <c:pt idx="104">
                  <c:v>2</c:v>
                </c:pt>
                <c:pt idx="105">
                  <c:v>2</c:v>
                </c:pt>
                <c:pt idx="106">
                  <c:v>4</c:v>
                </c:pt>
                <c:pt idx="107">
                  <c:v>1</c:v>
                </c:pt>
                <c:pt idx="108">
                  <c:v>5</c:v>
                </c:pt>
                <c:pt idx="110">
                  <c:v>1</c:v>
                </c:pt>
                <c:pt idx="111">
                  <c:v>16</c:v>
                </c:pt>
                <c:pt idx="113">
                  <c:v>2</c:v>
                </c:pt>
                <c:pt idx="114">
                  <c:v>1</c:v>
                </c:pt>
                <c:pt idx="115">
                  <c:v>0</c:v>
                </c:pt>
                <c:pt idx="116">
                  <c:v>2</c:v>
                </c:pt>
                <c:pt idx="118">
                  <c:v>1</c:v>
                </c:pt>
                <c:pt idx="119">
                  <c:v>0</c:v>
                </c:pt>
                <c:pt idx="121">
                  <c:v>0</c:v>
                </c:pt>
                <c:pt idx="122">
                  <c:v>13</c:v>
                </c:pt>
                <c:pt idx="124">
                  <c:v>5</c:v>
                </c:pt>
                <c:pt idx="125">
                  <c:v>14</c:v>
                </c:pt>
                <c:pt idx="126">
                  <c:v>0</c:v>
                </c:pt>
                <c:pt idx="127">
                  <c:v>2</c:v>
                </c:pt>
                <c:pt idx="128">
                  <c:v>0</c:v>
                </c:pt>
                <c:pt idx="130">
                  <c:v>2</c:v>
                </c:pt>
                <c:pt idx="131">
                  <c:v>0</c:v>
                </c:pt>
                <c:pt idx="133">
                  <c:v>12</c:v>
                </c:pt>
                <c:pt idx="134">
                  <c:v>6</c:v>
                </c:pt>
                <c:pt idx="135">
                  <c:v>3</c:v>
                </c:pt>
                <c:pt idx="136">
                  <c:v>0</c:v>
                </c:pt>
                <c:pt idx="137">
                  <c:v>1</c:v>
                </c:pt>
                <c:pt idx="139">
                  <c:v>4</c:v>
                </c:pt>
                <c:pt idx="140">
                  <c:v>12</c:v>
                </c:pt>
                <c:pt idx="142">
                  <c:v>1</c:v>
                </c:pt>
                <c:pt idx="143">
                  <c:v>4</c:v>
                </c:pt>
                <c:pt idx="144">
                  <c:v>0</c:v>
                </c:pt>
                <c:pt idx="145">
                  <c:v>7</c:v>
                </c:pt>
                <c:pt idx="147">
                  <c:v>1</c:v>
                </c:pt>
                <c:pt idx="148">
                  <c:v>3</c:v>
                </c:pt>
                <c:pt idx="150">
                  <c:v>0</c:v>
                </c:pt>
                <c:pt idx="151">
                  <c:v>15</c:v>
                </c:pt>
                <c:pt idx="153">
                  <c:v>2</c:v>
                </c:pt>
                <c:pt idx="154">
                  <c:v>1</c:v>
                </c:pt>
                <c:pt idx="155">
                  <c:v>0</c:v>
                </c:pt>
                <c:pt idx="156">
                  <c:v>7</c:v>
                </c:pt>
                <c:pt idx="158">
                  <c:v>2</c:v>
                </c:pt>
                <c:pt idx="159">
                  <c:v>8</c:v>
                </c:pt>
                <c:pt idx="160">
                  <c:v>0</c:v>
                </c:pt>
                <c:pt idx="162">
                  <c:v>1</c:v>
                </c:pt>
                <c:pt idx="163">
                  <c:v>1</c:v>
                </c:pt>
                <c:pt idx="164">
                  <c:v>0</c:v>
                </c:pt>
                <c:pt idx="166">
                  <c:v>12</c:v>
                </c:pt>
                <c:pt idx="167">
                  <c:v>8</c:v>
                </c:pt>
                <c:pt idx="168">
                  <c:v>0</c:v>
                </c:pt>
                <c:pt idx="170">
                  <c:v>0</c:v>
                </c:pt>
                <c:pt idx="171">
                  <c:v>8</c:v>
                </c:pt>
                <c:pt idx="173">
                  <c:v>2</c:v>
                </c:pt>
                <c:pt idx="174">
                  <c:v>6</c:v>
                </c:pt>
                <c:pt idx="175">
                  <c:v>6</c:v>
                </c:pt>
                <c:pt idx="176">
                  <c:v>0</c:v>
                </c:pt>
                <c:pt idx="178">
                  <c:v>0</c:v>
                </c:pt>
                <c:pt idx="179">
                  <c:v>4</c:v>
                </c:pt>
                <c:pt idx="180">
                  <c:v>7</c:v>
                </c:pt>
                <c:pt idx="182">
                  <c:v>10</c:v>
                </c:pt>
                <c:pt idx="183">
                  <c:v>5</c:v>
                </c:pt>
                <c:pt idx="184">
                  <c:v>2</c:v>
                </c:pt>
                <c:pt idx="185">
                  <c:v>30</c:v>
                </c:pt>
                <c:pt idx="186">
                  <c:v>1</c:v>
                </c:pt>
                <c:pt idx="187">
                  <c:v>0</c:v>
                </c:pt>
                <c:pt idx="188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</c:v>
                </c:pt>
                <c:pt idx="193">
                  <c:v>3</c:v>
                </c:pt>
                <c:pt idx="195">
                  <c:v>1</c:v>
                </c:pt>
                <c:pt idx="196">
                  <c:v>3</c:v>
                </c:pt>
                <c:pt idx="198">
                  <c:v>0</c:v>
                </c:pt>
                <c:pt idx="199">
                  <c:v>3</c:v>
                </c:pt>
                <c:pt idx="200">
                  <c:v>3</c:v>
                </c:pt>
                <c:pt idx="202">
                  <c:v>6</c:v>
                </c:pt>
                <c:pt idx="203">
                  <c:v>1</c:v>
                </c:pt>
                <c:pt idx="206">
                  <c:v>34</c:v>
                </c:pt>
                <c:pt idx="207">
                  <c:v>4</c:v>
                </c:pt>
                <c:pt idx="209">
                  <c:v>4</c:v>
                </c:pt>
                <c:pt idx="210">
                  <c:v>0</c:v>
                </c:pt>
                <c:pt idx="211">
                  <c:v>5</c:v>
                </c:pt>
                <c:pt idx="213">
                  <c:v>0</c:v>
                </c:pt>
                <c:pt idx="216">
                  <c:v>15</c:v>
                </c:pt>
                <c:pt idx="217">
                  <c:v>0</c:v>
                </c:pt>
                <c:pt idx="221">
                  <c:v>1</c:v>
                </c:pt>
                <c:pt idx="222">
                  <c:v>34</c:v>
                </c:pt>
                <c:pt idx="223">
                  <c:v>1</c:v>
                </c:pt>
                <c:pt idx="224">
                  <c:v>0</c:v>
                </c:pt>
                <c:pt idx="227">
                  <c:v>4</c:v>
                </c:pt>
                <c:pt idx="228">
                  <c:v>0</c:v>
                </c:pt>
                <c:pt idx="229">
                  <c:v>5</c:v>
                </c:pt>
                <c:pt idx="231">
                  <c:v>2</c:v>
                </c:pt>
                <c:pt idx="232">
                  <c:v>0</c:v>
                </c:pt>
                <c:pt idx="234">
                  <c:v>5</c:v>
                </c:pt>
                <c:pt idx="235">
                  <c:v>7</c:v>
                </c:pt>
                <c:pt idx="236">
                  <c:v>6</c:v>
                </c:pt>
                <c:pt idx="237">
                  <c:v>0</c:v>
                </c:pt>
                <c:pt idx="239">
                  <c:v>0</c:v>
                </c:pt>
                <c:pt idx="240">
                  <c:v>1</c:v>
                </c:pt>
                <c:pt idx="241">
                  <c:v>1</c:v>
                </c:pt>
                <c:pt idx="243">
                  <c:v>2</c:v>
                </c:pt>
                <c:pt idx="244">
                  <c:v>0</c:v>
                </c:pt>
                <c:pt idx="247">
                  <c:v>10</c:v>
                </c:pt>
                <c:pt idx="248">
                  <c:v>0</c:v>
                </c:pt>
                <c:pt idx="250">
                  <c:v>4</c:v>
                </c:pt>
                <c:pt idx="251">
                  <c:v>2</c:v>
                </c:pt>
                <c:pt idx="252">
                  <c:v>3</c:v>
                </c:pt>
                <c:pt idx="254">
                  <c:v>2</c:v>
                </c:pt>
                <c:pt idx="255">
                  <c:v>7</c:v>
                </c:pt>
                <c:pt idx="256">
                  <c:v>0</c:v>
                </c:pt>
                <c:pt idx="260">
                  <c:v>2</c:v>
                </c:pt>
                <c:pt idx="262">
                  <c:v>10</c:v>
                </c:pt>
                <c:pt idx="263">
                  <c:v>1</c:v>
                </c:pt>
                <c:pt idx="264">
                  <c:v>0</c:v>
                </c:pt>
                <c:pt idx="266">
                  <c:v>4</c:v>
                </c:pt>
                <c:pt idx="267">
                  <c:v>0</c:v>
                </c:pt>
                <c:pt idx="269">
                  <c:v>1</c:v>
                </c:pt>
                <c:pt idx="270">
                  <c:v>0</c:v>
                </c:pt>
                <c:pt idx="272">
                  <c:v>4</c:v>
                </c:pt>
                <c:pt idx="273">
                  <c:v>8</c:v>
                </c:pt>
                <c:pt idx="274">
                  <c:v>4</c:v>
                </c:pt>
                <c:pt idx="276">
                  <c:v>2</c:v>
                </c:pt>
                <c:pt idx="277">
                  <c:v>4</c:v>
                </c:pt>
                <c:pt idx="278">
                  <c:v>3</c:v>
                </c:pt>
                <c:pt idx="279">
                  <c:v>0</c:v>
                </c:pt>
                <c:pt idx="280">
                  <c:v>11</c:v>
                </c:pt>
                <c:pt idx="281">
                  <c:v>0</c:v>
                </c:pt>
                <c:pt idx="282">
                  <c:v>6</c:v>
                </c:pt>
                <c:pt idx="284">
                  <c:v>0</c:v>
                </c:pt>
                <c:pt idx="285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0</c:v>
                </c:pt>
                <c:pt idx="291">
                  <c:v>16</c:v>
                </c:pt>
                <c:pt idx="292">
                  <c:v>0</c:v>
                </c:pt>
                <c:pt idx="294">
                  <c:v>24</c:v>
                </c:pt>
                <c:pt idx="295">
                  <c:v>0</c:v>
                </c:pt>
                <c:pt idx="296">
                  <c:v>0</c:v>
                </c:pt>
                <c:pt idx="297">
                  <c:v>2</c:v>
                </c:pt>
                <c:pt idx="298">
                  <c:v>3</c:v>
                </c:pt>
                <c:pt idx="300">
                  <c:v>0</c:v>
                </c:pt>
                <c:pt idx="301">
                  <c:v>1</c:v>
                </c:pt>
                <c:pt idx="303">
                  <c:v>6</c:v>
                </c:pt>
                <c:pt idx="304">
                  <c:v>6</c:v>
                </c:pt>
                <c:pt idx="306">
                  <c:v>1</c:v>
                </c:pt>
                <c:pt idx="307">
                  <c:v>22</c:v>
                </c:pt>
                <c:pt idx="309">
                  <c:v>7</c:v>
                </c:pt>
                <c:pt idx="310">
                  <c:v>0</c:v>
                </c:pt>
                <c:pt idx="312">
                  <c:v>2</c:v>
                </c:pt>
                <c:pt idx="313">
                  <c:v>0</c:v>
                </c:pt>
                <c:pt idx="314">
                  <c:v>1</c:v>
                </c:pt>
                <c:pt idx="316">
                  <c:v>10</c:v>
                </c:pt>
                <c:pt idx="317">
                  <c:v>1</c:v>
                </c:pt>
                <c:pt idx="318">
                  <c:v>0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2</c:v>
                </c:pt>
                <c:pt idx="325">
                  <c:v>53</c:v>
                </c:pt>
                <c:pt idx="326">
                  <c:v>2</c:v>
                </c:pt>
                <c:pt idx="327">
                  <c:v>33</c:v>
                </c:pt>
                <c:pt idx="328">
                  <c:v>2</c:v>
                </c:pt>
                <c:pt idx="329">
                  <c:v>0</c:v>
                </c:pt>
                <c:pt idx="331">
                  <c:v>7</c:v>
                </c:pt>
                <c:pt idx="332">
                  <c:v>9</c:v>
                </c:pt>
                <c:pt idx="333">
                  <c:v>7</c:v>
                </c:pt>
                <c:pt idx="334">
                  <c:v>1</c:v>
                </c:pt>
                <c:pt idx="336">
                  <c:v>10</c:v>
                </c:pt>
                <c:pt idx="337">
                  <c:v>0</c:v>
                </c:pt>
                <c:pt idx="339">
                  <c:v>0</c:v>
                </c:pt>
                <c:pt idx="340">
                  <c:v>8</c:v>
                </c:pt>
                <c:pt idx="342">
                  <c:v>7</c:v>
                </c:pt>
                <c:pt idx="343">
                  <c:v>4</c:v>
                </c:pt>
                <c:pt idx="344">
                  <c:v>12</c:v>
                </c:pt>
                <c:pt idx="345">
                  <c:v>1</c:v>
                </c:pt>
                <c:pt idx="346">
                  <c:v>0</c:v>
                </c:pt>
                <c:pt idx="348">
                  <c:v>1</c:v>
                </c:pt>
                <c:pt idx="349">
                  <c:v>1</c:v>
                </c:pt>
                <c:pt idx="350">
                  <c:v>0</c:v>
                </c:pt>
                <c:pt idx="351">
                  <c:v>3</c:v>
                </c:pt>
                <c:pt idx="352">
                  <c:v>0</c:v>
                </c:pt>
                <c:pt idx="354">
                  <c:v>8</c:v>
                </c:pt>
                <c:pt idx="355">
                  <c:v>0</c:v>
                </c:pt>
                <c:pt idx="358">
                  <c:v>0</c:v>
                </c:pt>
                <c:pt idx="359">
                  <c:v>3</c:v>
                </c:pt>
                <c:pt idx="360">
                  <c:v>1</c:v>
                </c:pt>
                <c:pt idx="362">
                  <c:v>2</c:v>
                </c:pt>
                <c:pt idx="363">
                  <c:v>0</c:v>
                </c:pt>
                <c:pt idx="364">
                  <c:v>0</c:v>
                </c:pt>
                <c:pt idx="366">
                  <c:v>4</c:v>
                </c:pt>
                <c:pt idx="367">
                  <c:v>3</c:v>
                </c:pt>
                <c:pt idx="368">
                  <c:v>0</c:v>
                </c:pt>
                <c:pt idx="370">
                  <c:v>6</c:v>
                </c:pt>
                <c:pt idx="371">
                  <c:v>10</c:v>
                </c:pt>
                <c:pt idx="373">
                  <c:v>1</c:v>
                </c:pt>
                <c:pt idx="374">
                  <c:v>4</c:v>
                </c:pt>
                <c:pt idx="376">
                  <c:v>9</c:v>
                </c:pt>
                <c:pt idx="377">
                  <c:v>1</c:v>
                </c:pt>
                <c:pt idx="378">
                  <c:v>7</c:v>
                </c:pt>
                <c:pt idx="379">
                  <c:v>15</c:v>
                </c:pt>
                <c:pt idx="380">
                  <c:v>42</c:v>
                </c:pt>
                <c:pt idx="381">
                  <c:v>9</c:v>
                </c:pt>
                <c:pt idx="382">
                  <c:v>4</c:v>
                </c:pt>
                <c:pt idx="383">
                  <c:v>0</c:v>
                </c:pt>
                <c:pt idx="385">
                  <c:v>9</c:v>
                </c:pt>
                <c:pt idx="386">
                  <c:v>10</c:v>
                </c:pt>
              </c:numCache>
            </c:numRef>
          </c:val>
        </c:ser>
        <c:ser>
          <c:idx val="11"/>
          <c:order val="11"/>
          <c:tx>
            <c:strRef>
              <c:f>Sheet1!$K$1:$K$142</c:f>
              <c:strCache>
                <c:ptCount val="142"/>
                <c:pt idx="0">
                  <c:v>ราคาประเมินทุนทรัพย์ของที่ดิน</c:v>
                </c:pt>
                <c:pt idx="1">
                  <c:v>จำนวน
เนื้อที่ดิน</c:v>
                </c:pt>
                <c:pt idx="2">
                  <c:v>งาน</c:v>
                </c:pt>
                <c:pt idx="3">
                  <c:v>3</c:v>
                </c:pt>
                <c:pt idx="4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6">
                  <c:v>1</c:v>
                </c:pt>
                <c:pt idx="17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1</c:v>
                </c:pt>
                <c:pt idx="29">
                  <c:v>0</c:v>
                </c:pt>
                <c:pt idx="30">
                  <c:v>3</c:v>
                </c:pt>
                <c:pt idx="32">
                  <c:v>1</c:v>
                </c:pt>
                <c:pt idx="33">
                  <c:v>3</c:v>
                </c:pt>
                <c:pt idx="34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4">
                  <c:v>3</c:v>
                </c:pt>
                <c:pt idx="45">
                  <c:v>1</c:v>
                </c:pt>
                <c:pt idx="46">
                  <c:v>2</c:v>
                </c:pt>
                <c:pt idx="48">
                  <c:v>0</c:v>
                </c:pt>
                <c:pt idx="49">
                  <c:v>2</c:v>
                </c:pt>
                <c:pt idx="50">
                  <c:v>1</c:v>
                </c:pt>
                <c:pt idx="51">
                  <c:v>1</c:v>
                </c:pt>
                <c:pt idx="52">
                  <c:v>3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</c:v>
                </c:pt>
                <c:pt idx="59">
                  <c:v>0</c:v>
                </c:pt>
                <c:pt idx="60">
                  <c:v>0</c:v>
                </c:pt>
                <c:pt idx="62">
                  <c:v>2</c:v>
                </c:pt>
                <c:pt idx="63">
                  <c:v>2</c:v>
                </c:pt>
                <c:pt idx="65">
                  <c:v>0</c:v>
                </c:pt>
                <c:pt idx="66">
                  <c:v>0</c:v>
                </c:pt>
                <c:pt idx="68">
                  <c:v>3</c:v>
                </c:pt>
                <c:pt idx="69">
                  <c:v>1</c:v>
                </c:pt>
                <c:pt idx="70">
                  <c:v>0</c:v>
                </c:pt>
                <c:pt idx="71">
                  <c:v>2</c:v>
                </c:pt>
                <c:pt idx="73">
                  <c:v>3</c:v>
                </c:pt>
                <c:pt idx="74">
                  <c:v>1</c:v>
                </c:pt>
                <c:pt idx="76">
                  <c:v>0</c:v>
                </c:pt>
                <c:pt idx="77">
                  <c:v>0</c:v>
                </c:pt>
                <c:pt idx="78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0</c:v>
                </c:pt>
                <c:pt idx="84">
                  <c:v>1</c:v>
                </c:pt>
                <c:pt idx="85">
                  <c:v>1</c:v>
                </c:pt>
                <c:pt idx="87">
                  <c:v>3</c:v>
                </c:pt>
                <c:pt idx="88">
                  <c:v>1</c:v>
                </c:pt>
                <c:pt idx="89">
                  <c:v>2</c:v>
                </c:pt>
                <c:pt idx="91">
                  <c:v>1</c:v>
                </c:pt>
                <c:pt idx="92">
                  <c:v>3</c:v>
                </c:pt>
                <c:pt idx="93">
                  <c:v>2</c:v>
                </c:pt>
                <c:pt idx="94">
                  <c:v>2</c:v>
                </c:pt>
                <c:pt idx="95">
                  <c:v>1</c:v>
                </c:pt>
                <c:pt idx="97">
                  <c:v>1</c:v>
                </c:pt>
                <c:pt idx="98">
                  <c:v>3</c:v>
                </c:pt>
                <c:pt idx="99">
                  <c:v>3</c:v>
                </c:pt>
                <c:pt idx="100">
                  <c:v>2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5">
                  <c:v>0</c:v>
                </c:pt>
                <c:pt idx="106">
                  <c:v>2</c:v>
                </c:pt>
                <c:pt idx="107">
                  <c:v>2</c:v>
                </c:pt>
                <c:pt idx="109">
                  <c:v>2</c:v>
                </c:pt>
                <c:pt idx="110">
                  <c:v>0</c:v>
                </c:pt>
                <c:pt idx="111">
                  <c:v>1</c:v>
                </c:pt>
                <c:pt idx="114">
                  <c:v>0</c:v>
                </c:pt>
                <c:pt idx="116">
                  <c:v>0</c:v>
                </c:pt>
                <c:pt idx="117">
                  <c:v>1</c:v>
                </c:pt>
                <c:pt idx="119">
                  <c:v>1</c:v>
                </c:pt>
                <c:pt idx="120">
                  <c:v>0</c:v>
                </c:pt>
                <c:pt idx="122">
                  <c:v>0</c:v>
                </c:pt>
                <c:pt idx="123">
                  <c:v>1</c:v>
                </c:pt>
                <c:pt idx="125">
                  <c:v>3</c:v>
                </c:pt>
                <c:pt idx="126">
                  <c:v>1</c:v>
                </c:pt>
                <c:pt idx="127">
                  <c:v>3</c:v>
                </c:pt>
                <c:pt idx="128">
                  <c:v>3</c:v>
                </c:pt>
                <c:pt idx="129">
                  <c:v>1</c:v>
                </c:pt>
                <c:pt idx="130">
                  <c:v>1</c:v>
                </c:pt>
                <c:pt idx="132">
                  <c:v>3</c:v>
                </c:pt>
                <c:pt idx="133">
                  <c:v>0</c:v>
                </c:pt>
                <c:pt idx="134">
                  <c:v>3</c:v>
                </c:pt>
                <c:pt idx="135">
                  <c:v>0</c:v>
                </c:pt>
                <c:pt idx="137">
                  <c:v>0</c:v>
                </c:pt>
                <c:pt idx="138">
                  <c:v>3</c:v>
                </c:pt>
                <c:pt idx="139">
                  <c:v>0</c:v>
                </c:pt>
                <c:pt idx="140">
                  <c:v>2</c:v>
                </c:pt>
              </c:strCache>
            </c:strRef>
          </c:tx>
          <c:invertIfNegative val="0"/>
          <c:val>
            <c:numRef>
              <c:f>Sheet1!$K$143:$K$529</c:f>
              <c:numCache>
                <c:formatCode>General</c:formatCode>
                <c:ptCount val="387"/>
                <c:pt idx="0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10">
                  <c:v>1</c:v>
                </c:pt>
                <c:pt idx="11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5">
                  <c:v>0</c:v>
                </c:pt>
                <c:pt idx="26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2">
                  <c:v>3</c:v>
                </c:pt>
                <c:pt idx="33">
                  <c:v>0</c:v>
                </c:pt>
                <c:pt idx="35">
                  <c:v>2</c:v>
                </c:pt>
                <c:pt idx="36">
                  <c:v>2</c:v>
                </c:pt>
                <c:pt idx="38">
                  <c:v>2</c:v>
                </c:pt>
                <c:pt idx="39">
                  <c:v>1</c:v>
                </c:pt>
                <c:pt idx="40">
                  <c:v>3</c:v>
                </c:pt>
                <c:pt idx="42">
                  <c:v>0</c:v>
                </c:pt>
                <c:pt idx="43">
                  <c:v>2</c:v>
                </c:pt>
                <c:pt idx="44">
                  <c:v>2</c:v>
                </c:pt>
                <c:pt idx="46">
                  <c:v>2</c:v>
                </c:pt>
                <c:pt idx="47">
                  <c:v>0</c:v>
                </c:pt>
                <c:pt idx="49">
                  <c:v>3</c:v>
                </c:pt>
                <c:pt idx="50">
                  <c:v>1</c:v>
                </c:pt>
                <c:pt idx="51">
                  <c:v>1</c:v>
                </c:pt>
                <c:pt idx="52">
                  <c:v>0</c:v>
                </c:pt>
                <c:pt idx="54">
                  <c:v>3</c:v>
                </c:pt>
                <c:pt idx="55">
                  <c:v>1</c:v>
                </c:pt>
                <c:pt idx="57">
                  <c:v>0</c:v>
                </c:pt>
                <c:pt idx="58">
                  <c:v>2</c:v>
                </c:pt>
                <c:pt idx="59">
                  <c:v>1</c:v>
                </c:pt>
                <c:pt idx="61">
                  <c:v>0</c:v>
                </c:pt>
                <c:pt idx="62">
                  <c:v>0</c:v>
                </c:pt>
                <c:pt idx="64">
                  <c:v>2</c:v>
                </c:pt>
                <c:pt idx="65">
                  <c:v>2</c:v>
                </c:pt>
                <c:pt idx="67">
                  <c:v>1</c:v>
                </c:pt>
                <c:pt idx="68">
                  <c:v>2</c:v>
                </c:pt>
                <c:pt idx="70">
                  <c:v>1</c:v>
                </c:pt>
                <c:pt idx="71">
                  <c:v>1</c:v>
                </c:pt>
                <c:pt idx="72">
                  <c:v>0</c:v>
                </c:pt>
                <c:pt idx="74">
                  <c:v>3</c:v>
                </c:pt>
                <c:pt idx="75">
                  <c:v>1</c:v>
                </c:pt>
                <c:pt idx="76">
                  <c:v>1</c:v>
                </c:pt>
                <c:pt idx="77">
                  <c:v>2</c:v>
                </c:pt>
                <c:pt idx="79">
                  <c:v>2</c:v>
                </c:pt>
                <c:pt idx="80">
                  <c:v>0</c:v>
                </c:pt>
                <c:pt idx="82">
                  <c:v>2</c:v>
                </c:pt>
                <c:pt idx="83">
                  <c:v>1</c:v>
                </c:pt>
                <c:pt idx="85">
                  <c:v>1</c:v>
                </c:pt>
                <c:pt idx="86">
                  <c:v>1</c:v>
                </c:pt>
                <c:pt idx="88">
                  <c:v>0</c:v>
                </c:pt>
                <c:pt idx="89">
                  <c:v>1</c:v>
                </c:pt>
                <c:pt idx="91">
                  <c:v>2</c:v>
                </c:pt>
                <c:pt idx="92">
                  <c:v>0</c:v>
                </c:pt>
                <c:pt idx="94">
                  <c:v>0</c:v>
                </c:pt>
                <c:pt idx="95">
                  <c:v>1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1">
                  <c:v>2</c:v>
                </c:pt>
                <c:pt idx="102">
                  <c:v>1</c:v>
                </c:pt>
                <c:pt idx="103">
                  <c:v>0</c:v>
                </c:pt>
                <c:pt idx="104">
                  <c:v>2</c:v>
                </c:pt>
                <c:pt idx="105">
                  <c:v>3</c:v>
                </c:pt>
                <c:pt idx="106">
                  <c:v>1</c:v>
                </c:pt>
                <c:pt idx="107">
                  <c:v>1</c:v>
                </c:pt>
                <c:pt idx="108">
                  <c:v>2</c:v>
                </c:pt>
                <c:pt idx="110">
                  <c:v>0</c:v>
                </c:pt>
                <c:pt idx="111">
                  <c:v>3</c:v>
                </c:pt>
                <c:pt idx="113">
                  <c:v>2</c:v>
                </c:pt>
                <c:pt idx="114">
                  <c:v>3</c:v>
                </c:pt>
                <c:pt idx="115">
                  <c:v>0</c:v>
                </c:pt>
                <c:pt idx="116">
                  <c:v>1</c:v>
                </c:pt>
                <c:pt idx="118">
                  <c:v>0</c:v>
                </c:pt>
                <c:pt idx="119">
                  <c:v>0</c:v>
                </c:pt>
                <c:pt idx="121">
                  <c:v>2</c:v>
                </c:pt>
                <c:pt idx="122">
                  <c:v>0</c:v>
                </c:pt>
                <c:pt idx="124">
                  <c:v>3</c:v>
                </c:pt>
                <c:pt idx="125">
                  <c:v>0</c:v>
                </c:pt>
                <c:pt idx="126">
                  <c:v>0</c:v>
                </c:pt>
                <c:pt idx="127">
                  <c:v>2</c:v>
                </c:pt>
                <c:pt idx="128">
                  <c:v>3</c:v>
                </c:pt>
                <c:pt idx="130">
                  <c:v>3</c:v>
                </c:pt>
                <c:pt idx="131">
                  <c:v>2</c:v>
                </c:pt>
                <c:pt idx="133">
                  <c:v>3</c:v>
                </c:pt>
                <c:pt idx="134">
                  <c:v>2</c:v>
                </c:pt>
                <c:pt idx="135">
                  <c:v>1</c:v>
                </c:pt>
                <c:pt idx="136">
                  <c:v>1</c:v>
                </c:pt>
                <c:pt idx="137">
                  <c:v>0</c:v>
                </c:pt>
                <c:pt idx="139">
                  <c:v>3</c:v>
                </c:pt>
                <c:pt idx="140">
                  <c:v>3</c:v>
                </c:pt>
                <c:pt idx="142">
                  <c:v>2</c:v>
                </c:pt>
                <c:pt idx="143">
                  <c:v>0</c:v>
                </c:pt>
                <c:pt idx="144">
                  <c:v>0</c:v>
                </c:pt>
                <c:pt idx="145">
                  <c:v>1</c:v>
                </c:pt>
                <c:pt idx="147">
                  <c:v>1</c:v>
                </c:pt>
                <c:pt idx="148">
                  <c:v>0</c:v>
                </c:pt>
                <c:pt idx="150">
                  <c:v>0</c:v>
                </c:pt>
                <c:pt idx="151">
                  <c:v>0</c:v>
                </c:pt>
                <c:pt idx="153">
                  <c:v>1</c:v>
                </c:pt>
                <c:pt idx="154">
                  <c:v>3</c:v>
                </c:pt>
                <c:pt idx="155">
                  <c:v>0</c:v>
                </c:pt>
                <c:pt idx="156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0</c:v>
                </c:pt>
                <c:pt idx="162">
                  <c:v>0</c:v>
                </c:pt>
                <c:pt idx="163">
                  <c:v>3</c:v>
                </c:pt>
                <c:pt idx="164">
                  <c:v>1</c:v>
                </c:pt>
                <c:pt idx="166">
                  <c:v>3</c:v>
                </c:pt>
                <c:pt idx="167">
                  <c:v>3</c:v>
                </c:pt>
                <c:pt idx="168">
                  <c:v>0</c:v>
                </c:pt>
                <c:pt idx="170">
                  <c:v>2</c:v>
                </c:pt>
                <c:pt idx="171">
                  <c:v>1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0</c:v>
                </c:pt>
                <c:pt idx="178">
                  <c:v>2</c:v>
                </c:pt>
                <c:pt idx="179">
                  <c:v>1</c:v>
                </c:pt>
                <c:pt idx="180">
                  <c:v>0</c:v>
                </c:pt>
                <c:pt idx="182">
                  <c:v>2</c:v>
                </c:pt>
                <c:pt idx="183">
                  <c:v>1</c:v>
                </c:pt>
                <c:pt idx="184">
                  <c:v>1</c:v>
                </c:pt>
                <c:pt idx="185">
                  <c:v>0</c:v>
                </c:pt>
                <c:pt idx="186">
                  <c:v>3</c:v>
                </c:pt>
                <c:pt idx="187">
                  <c:v>0</c:v>
                </c:pt>
                <c:pt idx="188">
                  <c:v>0</c:v>
                </c:pt>
                <c:pt idx="190">
                  <c:v>3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5">
                  <c:v>0</c:v>
                </c:pt>
                <c:pt idx="196">
                  <c:v>3</c:v>
                </c:pt>
                <c:pt idx="198">
                  <c:v>3</c:v>
                </c:pt>
                <c:pt idx="199">
                  <c:v>0</c:v>
                </c:pt>
                <c:pt idx="200">
                  <c:v>3</c:v>
                </c:pt>
                <c:pt idx="202">
                  <c:v>1</c:v>
                </c:pt>
                <c:pt idx="203">
                  <c:v>3</c:v>
                </c:pt>
                <c:pt idx="206">
                  <c:v>0</c:v>
                </c:pt>
                <c:pt idx="207">
                  <c:v>3</c:v>
                </c:pt>
                <c:pt idx="209">
                  <c:v>3</c:v>
                </c:pt>
                <c:pt idx="210">
                  <c:v>1</c:v>
                </c:pt>
                <c:pt idx="211">
                  <c:v>30</c:v>
                </c:pt>
                <c:pt idx="213">
                  <c:v>3</c:v>
                </c:pt>
                <c:pt idx="216">
                  <c:v>0</c:v>
                </c:pt>
                <c:pt idx="217">
                  <c:v>3</c:v>
                </c:pt>
                <c:pt idx="221">
                  <c:v>2</c:v>
                </c:pt>
                <c:pt idx="222">
                  <c:v>1</c:v>
                </c:pt>
                <c:pt idx="223">
                  <c:v>0</c:v>
                </c:pt>
                <c:pt idx="224">
                  <c:v>1</c:v>
                </c:pt>
                <c:pt idx="227">
                  <c:v>3</c:v>
                </c:pt>
                <c:pt idx="228">
                  <c:v>0</c:v>
                </c:pt>
                <c:pt idx="229">
                  <c:v>3</c:v>
                </c:pt>
                <c:pt idx="231">
                  <c:v>2</c:v>
                </c:pt>
                <c:pt idx="232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3</c:v>
                </c:pt>
                <c:pt idx="237">
                  <c:v>2</c:v>
                </c:pt>
                <c:pt idx="239">
                  <c:v>0</c:v>
                </c:pt>
                <c:pt idx="240">
                  <c:v>3</c:v>
                </c:pt>
                <c:pt idx="241">
                  <c:v>3</c:v>
                </c:pt>
                <c:pt idx="243">
                  <c:v>1</c:v>
                </c:pt>
                <c:pt idx="244">
                  <c:v>0</c:v>
                </c:pt>
                <c:pt idx="247">
                  <c:v>0</c:v>
                </c:pt>
                <c:pt idx="248">
                  <c:v>2</c:v>
                </c:pt>
                <c:pt idx="250">
                  <c:v>3</c:v>
                </c:pt>
                <c:pt idx="251">
                  <c:v>0</c:v>
                </c:pt>
                <c:pt idx="252">
                  <c:v>0</c:v>
                </c:pt>
                <c:pt idx="254">
                  <c:v>1</c:v>
                </c:pt>
                <c:pt idx="255">
                  <c:v>1</c:v>
                </c:pt>
                <c:pt idx="256">
                  <c:v>3</c:v>
                </c:pt>
                <c:pt idx="260">
                  <c:v>0</c:v>
                </c:pt>
                <c:pt idx="262">
                  <c:v>2</c:v>
                </c:pt>
                <c:pt idx="263">
                  <c:v>3</c:v>
                </c:pt>
                <c:pt idx="264">
                  <c:v>0</c:v>
                </c:pt>
                <c:pt idx="266">
                  <c:v>3</c:v>
                </c:pt>
                <c:pt idx="267">
                  <c:v>0</c:v>
                </c:pt>
                <c:pt idx="269">
                  <c:v>3</c:v>
                </c:pt>
                <c:pt idx="270">
                  <c:v>2</c:v>
                </c:pt>
                <c:pt idx="272">
                  <c:v>3</c:v>
                </c:pt>
                <c:pt idx="273">
                  <c:v>0</c:v>
                </c:pt>
                <c:pt idx="274">
                  <c:v>2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0</c:v>
                </c:pt>
                <c:pt idx="284">
                  <c:v>0</c:v>
                </c:pt>
                <c:pt idx="285">
                  <c:v>0</c:v>
                </c:pt>
                <c:pt idx="287">
                  <c:v>2</c:v>
                </c:pt>
                <c:pt idx="288">
                  <c:v>1</c:v>
                </c:pt>
                <c:pt idx="289">
                  <c:v>1</c:v>
                </c:pt>
                <c:pt idx="291">
                  <c:v>1</c:v>
                </c:pt>
                <c:pt idx="292">
                  <c:v>1</c:v>
                </c:pt>
                <c:pt idx="294">
                  <c:v>1</c:v>
                </c:pt>
                <c:pt idx="295">
                  <c:v>3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300">
                  <c:v>0</c:v>
                </c:pt>
                <c:pt idx="301">
                  <c:v>0</c:v>
                </c:pt>
                <c:pt idx="303">
                  <c:v>2</c:v>
                </c:pt>
                <c:pt idx="304">
                  <c:v>2</c:v>
                </c:pt>
                <c:pt idx="306">
                  <c:v>1</c:v>
                </c:pt>
                <c:pt idx="307">
                  <c:v>0</c:v>
                </c:pt>
                <c:pt idx="309">
                  <c:v>2</c:v>
                </c:pt>
                <c:pt idx="310">
                  <c:v>1</c:v>
                </c:pt>
                <c:pt idx="312">
                  <c:v>2</c:v>
                </c:pt>
                <c:pt idx="313">
                  <c:v>1</c:v>
                </c:pt>
                <c:pt idx="314">
                  <c:v>3</c:v>
                </c:pt>
                <c:pt idx="316">
                  <c:v>0</c:v>
                </c:pt>
                <c:pt idx="317">
                  <c:v>2</c:v>
                </c:pt>
                <c:pt idx="318">
                  <c:v>0</c:v>
                </c:pt>
                <c:pt idx="320">
                  <c:v>3</c:v>
                </c:pt>
                <c:pt idx="321">
                  <c:v>1</c:v>
                </c:pt>
                <c:pt idx="322">
                  <c:v>3</c:v>
                </c:pt>
                <c:pt idx="323">
                  <c:v>1</c:v>
                </c:pt>
                <c:pt idx="325">
                  <c:v>1</c:v>
                </c:pt>
                <c:pt idx="326">
                  <c:v>0</c:v>
                </c:pt>
                <c:pt idx="327">
                  <c:v>2</c:v>
                </c:pt>
                <c:pt idx="328">
                  <c:v>2</c:v>
                </c:pt>
                <c:pt idx="329">
                  <c:v>3</c:v>
                </c:pt>
                <c:pt idx="331">
                  <c:v>0</c:v>
                </c:pt>
                <c:pt idx="332">
                  <c:v>3</c:v>
                </c:pt>
                <c:pt idx="333">
                  <c:v>3</c:v>
                </c:pt>
                <c:pt idx="334">
                  <c:v>2</c:v>
                </c:pt>
                <c:pt idx="336">
                  <c:v>0</c:v>
                </c:pt>
                <c:pt idx="337">
                  <c:v>1</c:v>
                </c:pt>
                <c:pt idx="339">
                  <c:v>0</c:v>
                </c:pt>
                <c:pt idx="340">
                  <c:v>0</c:v>
                </c:pt>
                <c:pt idx="342">
                  <c:v>2</c:v>
                </c:pt>
                <c:pt idx="343">
                  <c:v>0</c:v>
                </c:pt>
                <c:pt idx="344">
                  <c:v>1</c:v>
                </c:pt>
                <c:pt idx="345">
                  <c:v>1</c:v>
                </c:pt>
                <c:pt idx="346">
                  <c:v>3</c:v>
                </c:pt>
                <c:pt idx="348">
                  <c:v>1</c:v>
                </c:pt>
                <c:pt idx="349">
                  <c:v>2</c:v>
                </c:pt>
                <c:pt idx="350">
                  <c:v>1</c:v>
                </c:pt>
                <c:pt idx="351">
                  <c:v>1</c:v>
                </c:pt>
                <c:pt idx="352">
                  <c:v>0</c:v>
                </c:pt>
                <c:pt idx="354">
                  <c:v>3</c:v>
                </c:pt>
                <c:pt idx="355">
                  <c:v>2</c:v>
                </c:pt>
                <c:pt idx="358">
                  <c:v>1</c:v>
                </c:pt>
                <c:pt idx="359">
                  <c:v>2</c:v>
                </c:pt>
                <c:pt idx="360">
                  <c:v>3</c:v>
                </c:pt>
                <c:pt idx="362">
                  <c:v>1</c:v>
                </c:pt>
                <c:pt idx="363">
                  <c:v>3</c:v>
                </c:pt>
                <c:pt idx="364">
                  <c:v>0</c:v>
                </c:pt>
                <c:pt idx="366">
                  <c:v>0</c:v>
                </c:pt>
                <c:pt idx="367">
                  <c:v>3</c:v>
                </c:pt>
                <c:pt idx="368">
                  <c:v>1</c:v>
                </c:pt>
                <c:pt idx="370">
                  <c:v>3</c:v>
                </c:pt>
                <c:pt idx="371">
                  <c:v>3</c:v>
                </c:pt>
                <c:pt idx="373">
                  <c:v>3</c:v>
                </c:pt>
                <c:pt idx="374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2</c:v>
                </c:pt>
                <c:pt idx="379">
                  <c:v>2</c:v>
                </c:pt>
                <c:pt idx="380">
                  <c:v>1</c:v>
                </c:pt>
                <c:pt idx="381">
                  <c:v>1</c:v>
                </c:pt>
                <c:pt idx="382">
                  <c:v>3</c:v>
                </c:pt>
                <c:pt idx="383">
                  <c:v>2</c:v>
                </c:pt>
                <c:pt idx="385">
                  <c:v>2</c:v>
                </c:pt>
                <c:pt idx="386">
                  <c:v>1</c:v>
                </c:pt>
              </c:numCache>
            </c:numRef>
          </c:val>
        </c:ser>
        <c:ser>
          <c:idx val="12"/>
          <c:order val="12"/>
          <c:tx>
            <c:strRef>
              <c:f>Sheet1!$L$1:$L$142</c:f>
              <c:strCache>
                <c:ptCount val="142"/>
                <c:pt idx="0">
                  <c:v>ราคาประเมินทุนทรัพย์ของที่ดิน</c:v>
                </c:pt>
                <c:pt idx="1">
                  <c:v>จำนวน
เนื้อที่ดิน</c:v>
                </c:pt>
                <c:pt idx="2">
                  <c:v>วา</c:v>
                </c:pt>
                <c:pt idx="3">
                  <c:v>12</c:v>
                </c:pt>
                <c:pt idx="4">
                  <c:v>26</c:v>
                </c:pt>
                <c:pt idx="6">
                  <c:v>68</c:v>
                </c:pt>
                <c:pt idx="7">
                  <c:v>76</c:v>
                </c:pt>
                <c:pt idx="8">
                  <c:v>90</c:v>
                </c:pt>
                <c:pt idx="9">
                  <c:v>34</c:v>
                </c:pt>
                <c:pt idx="10">
                  <c:v>4</c:v>
                </c:pt>
                <c:pt idx="12">
                  <c:v>64</c:v>
                </c:pt>
                <c:pt idx="13">
                  <c:v>61</c:v>
                </c:pt>
                <c:pt idx="14">
                  <c:v>21</c:v>
                </c:pt>
                <c:pt idx="16">
                  <c:v>43</c:v>
                </c:pt>
                <c:pt idx="17">
                  <c:v>45</c:v>
                </c:pt>
                <c:pt idx="19">
                  <c:v>50</c:v>
                </c:pt>
                <c:pt idx="20">
                  <c:v>39</c:v>
                </c:pt>
                <c:pt idx="21">
                  <c:v>35</c:v>
                </c:pt>
                <c:pt idx="23">
                  <c:v>70</c:v>
                </c:pt>
                <c:pt idx="24">
                  <c:v>67</c:v>
                </c:pt>
                <c:pt idx="25">
                  <c:v>99</c:v>
                </c:pt>
                <c:pt idx="26">
                  <c:v>4</c:v>
                </c:pt>
                <c:pt idx="27">
                  <c:v>41</c:v>
                </c:pt>
                <c:pt idx="29">
                  <c:v>4</c:v>
                </c:pt>
                <c:pt idx="30">
                  <c:v>61</c:v>
                </c:pt>
                <c:pt idx="32">
                  <c:v>93</c:v>
                </c:pt>
                <c:pt idx="33">
                  <c:v>52</c:v>
                </c:pt>
                <c:pt idx="34">
                  <c:v>55</c:v>
                </c:pt>
                <c:pt idx="36">
                  <c:v>46</c:v>
                </c:pt>
                <c:pt idx="37">
                  <c:v>97</c:v>
                </c:pt>
                <c:pt idx="38">
                  <c:v>2</c:v>
                </c:pt>
                <c:pt idx="40">
                  <c:v>10</c:v>
                </c:pt>
                <c:pt idx="41">
                  <c:v>21</c:v>
                </c:pt>
                <c:pt idx="42">
                  <c:v>66</c:v>
                </c:pt>
                <c:pt idx="44">
                  <c:v>66</c:v>
                </c:pt>
                <c:pt idx="45">
                  <c:v>71</c:v>
                </c:pt>
                <c:pt idx="46">
                  <c:v>51</c:v>
                </c:pt>
                <c:pt idx="48">
                  <c:v>78</c:v>
                </c:pt>
                <c:pt idx="49">
                  <c:v>45</c:v>
                </c:pt>
                <c:pt idx="50">
                  <c:v>64</c:v>
                </c:pt>
                <c:pt idx="51">
                  <c:v>11</c:v>
                </c:pt>
                <c:pt idx="52">
                  <c:v>13</c:v>
                </c:pt>
                <c:pt idx="54">
                  <c:v>35</c:v>
                </c:pt>
                <c:pt idx="55">
                  <c:v>89</c:v>
                </c:pt>
                <c:pt idx="56">
                  <c:v>35</c:v>
                </c:pt>
                <c:pt idx="57">
                  <c:v>56</c:v>
                </c:pt>
                <c:pt idx="59">
                  <c:v>94</c:v>
                </c:pt>
                <c:pt idx="60">
                  <c:v>72</c:v>
                </c:pt>
                <c:pt idx="62">
                  <c:v>28</c:v>
                </c:pt>
                <c:pt idx="63">
                  <c:v>90</c:v>
                </c:pt>
                <c:pt idx="65">
                  <c:v>86</c:v>
                </c:pt>
                <c:pt idx="66">
                  <c:v>56</c:v>
                </c:pt>
                <c:pt idx="68">
                  <c:v>77</c:v>
                </c:pt>
                <c:pt idx="69">
                  <c:v>54</c:v>
                </c:pt>
                <c:pt idx="70">
                  <c:v>54</c:v>
                </c:pt>
                <c:pt idx="71">
                  <c:v>19</c:v>
                </c:pt>
                <c:pt idx="73">
                  <c:v>74</c:v>
                </c:pt>
                <c:pt idx="74">
                  <c:v>22</c:v>
                </c:pt>
                <c:pt idx="76">
                  <c:v>75</c:v>
                </c:pt>
                <c:pt idx="77">
                  <c:v>19</c:v>
                </c:pt>
                <c:pt idx="78">
                  <c:v>64</c:v>
                </c:pt>
                <c:pt idx="80">
                  <c:v>40</c:v>
                </c:pt>
                <c:pt idx="81">
                  <c:v>32</c:v>
                </c:pt>
                <c:pt idx="82">
                  <c:v>31</c:v>
                </c:pt>
                <c:pt idx="84">
                  <c:v>51</c:v>
                </c:pt>
                <c:pt idx="85">
                  <c:v>33</c:v>
                </c:pt>
                <c:pt idx="87">
                  <c:v>92</c:v>
                </c:pt>
                <c:pt idx="88">
                  <c:v>22</c:v>
                </c:pt>
                <c:pt idx="89">
                  <c:v>72</c:v>
                </c:pt>
                <c:pt idx="91">
                  <c:v>36</c:v>
                </c:pt>
                <c:pt idx="92">
                  <c:v>37</c:v>
                </c:pt>
                <c:pt idx="93">
                  <c:v>62</c:v>
                </c:pt>
                <c:pt idx="94">
                  <c:v>19</c:v>
                </c:pt>
                <c:pt idx="95">
                  <c:v>34</c:v>
                </c:pt>
                <c:pt idx="97">
                  <c:v>87</c:v>
                </c:pt>
                <c:pt idx="98">
                  <c:v>6</c:v>
                </c:pt>
                <c:pt idx="99">
                  <c:v>74</c:v>
                </c:pt>
                <c:pt idx="100">
                  <c:v>77</c:v>
                </c:pt>
                <c:pt idx="101">
                  <c:v>56</c:v>
                </c:pt>
                <c:pt idx="102">
                  <c:v>12</c:v>
                </c:pt>
                <c:pt idx="103">
                  <c:v>25</c:v>
                </c:pt>
                <c:pt idx="105">
                  <c:v>9</c:v>
                </c:pt>
                <c:pt idx="106">
                  <c:v>26</c:v>
                </c:pt>
                <c:pt idx="107">
                  <c:v>58</c:v>
                </c:pt>
                <c:pt idx="109">
                  <c:v>55</c:v>
                </c:pt>
                <c:pt idx="110">
                  <c:v>5</c:v>
                </c:pt>
                <c:pt idx="111">
                  <c:v>60</c:v>
                </c:pt>
                <c:pt idx="114">
                  <c:v>78</c:v>
                </c:pt>
                <c:pt idx="116">
                  <c:v>78</c:v>
                </c:pt>
                <c:pt idx="117">
                  <c:v>42</c:v>
                </c:pt>
                <c:pt idx="119">
                  <c:v>33</c:v>
                </c:pt>
                <c:pt idx="120">
                  <c:v>94</c:v>
                </c:pt>
                <c:pt idx="122">
                  <c:v>84</c:v>
                </c:pt>
                <c:pt idx="123">
                  <c:v>74</c:v>
                </c:pt>
                <c:pt idx="125">
                  <c:v>46</c:v>
                </c:pt>
                <c:pt idx="126">
                  <c:v>27</c:v>
                </c:pt>
                <c:pt idx="127">
                  <c:v>3</c:v>
                </c:pt>
                <c:pt idx="128">
                  <c:v>58</c:v>
                </c:pt>
                <c:pt idx="129">
                  <c:v>45</c:v>
                </c:pt>
                <c:pt idx="130">
                  <c:v>12</c:v>
                </c:pt>
                <c:pt idx="132">
                  <c:v>64</c:v>
                </c:pt>
                <c:pt idx="133">
                  <c:v>71</c:v>
                </c:pt>
                <c:pt idx="134">
                  <c:v>18</c:v>
                </c:pt>
                <c:pt idx="135">
                  <c:v>18</c:v>
                </c:pt>
                <c:pt idx="137">
                  <c:v>60</c:v>
                </c:pt>
                <c:pt idx="138">
                  <c:v>94</c:v>
                </c:pt>
                <c:pt idx="139">
                  <c:v>23</c:v>
                </c:pt>
                <c:pt idx="140">
                  <c:v>69</c:v>
                </c:pt>
              </c:strCache>
            </c:strRef>
          </c:tx>
          <c:invertIfNegative val="0"/>
          <c:val>
            <c:numRef>
              <c:f>Sheet1!$L$143:$L$529</c:f>
              <c:numCache>
                <c:formatCode>General</c:formatCode>
                <c:ptCount val="387"/>
                <c:pt idx="0">
                  <c:v>83</c:v>
                </c:pt>
                <c:pt idx="2">
                  <c:v>2</c:v>
                </c:pt>
                <c:pt idx="3">
                  <c:v>28</c:v>
                </c:pt>
                <c:pt idx="4">
                  <c:v>53</c:v>
                </c:pt>
                <c:pt idx="6">
                  <c:v>39</c:v>
                </c:pt>
                <c:pt idx="7">
                  <c:v>52</c:v>
                </c:pt>
                <c:pt idx="8">
                  <c:v>42</c:v>
                </c:pt>
                <c:pt idx="10">
                  <c:v>16</c:v>
                </c:pt>
                <c:pt idx="11">
                  <c:v>84</c:v>
                </c:pt>
                <c:pt idx="13">
                  <c:v>22</c:v>
                </c:pt>
                <c:pt idx="14">
                  <c:v>91</c:v>
                </c:pt>
                <c:pt idx="15">
                  <c:v>23</c:v>
                </c:pt>
                <c:pt idx="17">
                  <c:v>67</c:v>
                </c:pt>
                <c:pt idx="18">
                  <c:v>34</c:v>
                </c:pt>
                <c:pt idx="19">
                  <c:v>27</c:v>
                </c:pt>
                <c:pt idx="20">
                  <c:v>21</c:v>
                </c:pt>
                <c:pt idx="21">
                  <c:v>20</c:v>
                </c:pt>
                <c:pt idx="22">
                  <c:v>53</c:v>
                </c:pt>
                <c:pt idx="23">
                  <c:v>82</c:v>
                </c:pt>
                <c:pt idx="25">
                  <c:v>37</c:v>
                </c:pt>
                <c:pt idx="26">
                  <c:v>83</c:v>
                </c:pt>
                <c:pt idx="28">
                  <c:v>59</c:v>
                </c:pt>
                <c:pt idx="29">
                  <c:v>46</c:v>
                </c:pt>
                <c:pt idx="30">
                  <c:v>6</c:v>
                </c:pt>
                <c:pt idx="32">
                  <c:v>9</c:v>
                </c:pt>
                <c:pt idx="33">
                  <c:v>69</c:v>
                </c:pt>
                <c:pt idx="35">
                  <c:v>53</c:v>
                </c:pt>
                <c:pt idx="36">
                  <c:v>77</c:v>
                </c:pt>
                <c:pt idx="38">
                  <c:v>17</c:v>
                </c:pt>
                <c:pt idx="39">
                  <c:v>76</c:v>
                </c:pt>
                <c:pt idx="40">
                  <c:v>99</c:v>
                </c:pt>
                <c:pt idx="42">
                  <c:v>98</c:v>
                </c:pt>
                <c:pt idx="43">
                  <c:v>37</c:v>
                </c:pt>
                <c:pt idx="44">
                  <c:v>10</c:v>
                </c:pt>
                <c:pt idx="46">
                  <c:v>46</c:v>
                </c:pt>
                <c:pt idx="47">
                  <c:v>89</c:v>
                </c:pt>
                <c:pt idx="49">
                  <c:v>76</c:v>
                </c:pt>
                <c:pt idx="50">
                  <c:v>97</c:v>
                </c:pt>
                <c:pt idx="51">
                  <c:v>43</c:v>
                </c:pt>
                <c:pt idx="52">
                  <c:v>39</c:v>
                </c:pt>
                <c:pt idx="54">
                  <c:v>14</c:v>
                </c:pt>
                <c:pt idx="55">
                  <c:v>53</c:v>
                </c:pt>
                <c:pt idx="57">
                  <c:v>66</c:v>
                </c:pt>
                <c:pt idx="58">
                  <c:v>7</c:v>
                </c:pt>
                <c:pt idx="59">
                  <c:v>38</c:v>
                </c:pt>
                <c:pt idx="61">
                  <c:v>66</c:v>
                </c:pt>
                <c:pt idx="62">
                  <c:v>19</c:v>
                </c:pt>
                <c:pt idx="64">
                  <c:v>42</c:v>
                </c:pt>
                <c:pt idx="65">
                  <c:v>63</c:v>
                </c:pt>
                <c:pt idx="67">
                  <c:v>48</c:v>
                </c:pt>
                <c:pt idx="68">
                  <c:v>62</c:v>
                </c:pt>
                <c:pt idx="70">
                  <c:v>8</c:v>
                </c:pt>
                <c:pt idx="71">
                  <c:v>58</c:v>
                </c:pt>
                <c:pt idx="72">
                  <c:v>59</c:v>
                </c:pt>
                <c:pt idx="74">
                  <c:v>33</c:v>
                </c:pt>
                <c:pt idx="75">
                  <c:v>40</c:v>
                </c:pt>
                <c:pt idx="76">
                  <c:v>90</c:v>
                </c:pt>
                <c:pt idx="77">
                  <c:v>59</c:v>
                </c:pt>
                <c:pt idx="79">
                  <c:v>87</c:v>
                </c:pt>
                <c:pt idx="80">
                  <c:v>56</c:v>
                </c:pt>
                <c:pt idx="82">
                  <c:v>35</c:v>
                </c:pt>
                <c:pt idx="83">
                  <c:v>18</c:v>
                </c:pt>
                <c:pt idx="85">
                  <c:v>88</c:v>
                </c:pt>
                <c:pt idx="86">
                  <c:v>44</c:v>
                </c:pt>
                <c:pt idx="88">
                  <c:v>77</c:v>
                </c:pt>
                <c:pt idx="89">
                  <c:v>27</c:v>
                </c:pt>
                <c:pt idx="91">
                  <c:v>66</c:v>
                </c:pt>
                <c:pt idx="92">
                  <c:v>63</c:v>
                </c:pt>
                <c:pt idx="94">
                  <c:v>35</c:v>
                </c:pt>
                <c:pt idx="95">
                  <c:v>17</c:v>
                </c:pt>
                <c:pt idx="97">
                  <c:v>32</c:v>
                </c:pt>
                <c:pt idx="98">
                  <c:v>93</c:v>
                </c:pt>
                <c:pt idx="99">
                  <c:v>90</c:v>
                </c:pt>
                <c:pt idx="101">
                  <c:v>39</c:v>
                </c:pt>
                <c:pt idx="102">
                  <c:v>3</c:v>
                </c:pt>
                <c:pt idx="103">
                  <c:v>24</c:v>
                </c:pt>
                <c:pt idx="104">
                  <c:v>35</c:v>
                </c:pt>
                <c:pt idx="105">
                  <c:v>68</c:v>
                </c:pt>
                <c:pt idx="106">
                  <c:v>24</c:v>
                </c:pt>
                <c:pt idx="107">
                  <c:v>12</c:v>
                </c:pt>
                <c:pt idx="108">
                  <c:v>14</c:v>
                </c:pt>
                <c:pt idx="110">
                  <c:v>50</c:v>
                </c:pt>
                <c:pt idx="111">
                  <c:v>19</c:v>
                </c:pt>
                <c:pt idx="113">
                  <c:v>70</c:v>
                </c:pt>
                <c:pt idx="114">
                  <c:v>98</c:v>
                </c:pt>
                <c:pt idx="115">
                  <c:v>34</c:v>
                </c:pt>
                <c:pt idx="116">
                  <c:v>8</c:v>
                </c:pt>
                <c:pt idx="118">
                  <c:v>33</c:v>
                </c:pt>
                <c:pt idx="119">
                  <c:v>30</c:v>
                </c:pt>
                <c:pt idx="121">
                  <c:v>52</c:v>
                </c:pt>
                <c:pt idx="122">
                  <c:v>80</c:v>
                </c:pt>
                <c:pt idx="124">
                  <c:v>85</c:v>
                </c:pt>
                <c:pt idx="125">
                  <c:v>36</c:v>
                </c:pt>
                <c:pt idx="126">
                  <c:v>50</c:v>
                </c:pt>
                <c:pt idx="127">
                  <c:v>40</c:v>
                </c:pt>
                <c:pt idx="128">
                  <c:v>79</c:v>
                </c:pt>
                <c:pt idx="130">
                  <c:v>7</c:v>
                </c:pt>
                <c:pt idx="131">
                  <c:v>15</c:v>
                </c:pt>
                <c:pt idx="133">
                  <c:v>50</c:v>
                </c:pt>
                <c:pt idx="134">
                  <c:v>58</c:v>
                </c:pt>
                <c:pt idx="135">
                  <c:v>69</c:v>
                </c:pt>
                <c:pt idx="136">
                  <c:v>83</c:v>
                </c:pt>
                <c:pt idx="137">
                  <c:v>34</c:v>
                </c:pt>
                <c:pt idx="139">
                  <c:v>20</c:v>
                </c:pt>
                <c:pt idx="140">
                  <c:v>44</c:v>
                </c:pt>
                <c:pt idx="142">
                  <c:v>53</c:v>
                </c:pt>
                <c:pt idx="143">
                  <c:v>52</c:v>
                </c:pt>
                <c:pt idx="144">
                  <c:v>35</c:v>
                </c:pt>
                <c:pt idx="145">
                  <c:v>0</c:v>
                </c:pt>
                <c:pt idx="147">
                  <c:v>10</c:v>
                </c:pt>
                <c:pt idx="148">
                  <c:v>19</c:v>
                </c:pt>
                <c:pt idx="150">
                  <c:v>87</c:v>
                </c:pt>
                <c:pt idx="151">
                  <c:v>18</c:v>
                </c:pt>
                <c:pt idx="153">
                  <c:v>64</c:v>
                </c:pt>
                <c:pt idx="154">
                  <c:v>59</c:v>
                </c:pt>
                <c:pt idx="155">
                  <c:v>44</c:v>
                </c:pt>
                <c:pt idx="156">
                  <c:v>96</c:v>
                </c:pt>
                <c:pt idx="158">
                  <c:v>68</c:v>
                </c:pt>
                <c:pt idx="159">
                  <c:v>54</c:v>
                </c:pt>
                <c:pt idx="160">
                  <c:v>74</c:v>
                </c:pt>
                <c:pt idx="162">
                  <c:v>38</c:v>
                </c:pt>
                <c:pt idx="163">
                  <c:v>4</c:v>
                </c:pt>
                <c:pt idx="164">
                  <c:v>84</c:v>
                </c:pt>
                <c:pt idx="166">
                  <c:v>95</c:v>
                </c:pt>
                <c:pt idx="167">
                  <c:v>6</c:v>
                </c:pt>
                <c:pt idx="168">
                  <c:v>68</c:v>
                </c:pt>
                <c:pt idx="170">
                  <c:v>53</c:v>
                </c:pt>
                <c:pt idx="171">
                  <c:v>10</c:v>
                </c:pt>
                <c:pt idx="173">
                  <c:v>20</c:v>
                </c:pt>
                <c:pt idx="174">
                  <c:v>97</c:v>
                </c:pt>
                <c:pt idx="175">
                  <c:v>30</c:v>
                </c:pt>
                <c:pt idx="176">
                  <c:v>43</c:v>
                </c:pt>
                <c:pt idx="178">
                  <c:v>10</c:v>
                </c:pt>
                <c:pt idx="179">
                  <c:v>65</c:v>
                </c:pt>
                <c:pt idx="180">
                  <c:v>44</c:v>
                </c:pt>
                <c:pt idx="182">
                  <c:v>70</c:v>
                </c:pt>
                <c:pt idx="183">
                  <c:v>7</c:v>
                </c:pt>
                <c:pt idx="184">
                  <c:v>5</c:v>
                </c:pt>
                <c:pt idx="185">
                  <c:v>52</c:v>
                </c:pt>
                <c:pt idx="186">
                  <c:v>86</c:v>
                </c:pt>
                <c:pt idx="187">
                  <c:v>53</c:v>
                </c:pt>
                <c:pt idx="188">
                  <c:v>72</c:v>
                </c:pt>
                <c:pt idx="190">
                  <c:v>18</c:v>
                </c:pt>
                <c:pt idx="191">
                  <c:v>25</c:v>
                </c:pt>
                <c:pt idx="192">
                  <c:v>39</c:v>
                </c:pt>
                <c:pt idx="193">
                  <c:v>39</c:v>
                </c:pt>
                <c:pt idx="195">
                  <c:v>47</c:v>
                </c:pt>
                <c:pt idx="196">
                  <c:v>19</c:v>
                </c:pt>
                <c:pt idx="198">
                  <c:v>75</c:v>
                </c:pt>
                <c:pt idx="199">
                  <c:v>6</c:v>
                </c:pt>
                <c:pt idx="200">
                  <c:v>68</c:v>
                </c:pt>
                <c:pt idx="202">
                  <c:v>42</c:v>
                </c:pt>
                <c:pt idx="203">
                  <c:v>28</c:v>
                </c:pt>
                <c:pt idx="206">
                  <c:v>85</c:v>
                </c:pt>
                <c:pt idx="207">
                  <c:v>98</c:v>
                </c:pt>
                <c:pt idx="209">
                  <c:v>55</c:v>
                </c:pt>
                <c:pt idx="210">
                  <c:v>22</c:v>
                </c:pt>
                <c:pt idx="211">
                  <c:v>47</c:v>
                </c:pt>
                <c:pt idx="213">
                  <c:v>81</c:v>
                </c:pt>
                <c:pt idx="216">
                  <c:v>53</c:v>
                </c:pt>
                <c:pt idx="217">
                  <c:v>81</c:v>
                </c:pt>
                <c:pt idx="221">
                  <c:v>93</c:v>
                </c:pt>
                <c:pt idx="222">
                  <c:v>42</c:v>
                </c:pt>
                <c:pt idx="223">
                  <c:v>85</c:v>
                </c:pt>
                <c:pt idx="224">
                  <c:v>1</c:v>
                </c:pt>
                <c:pt idx="227">
                  <c:v>61</c:v>
                </c:pt>
                <c:pt idx="228">
                  <c:v>52</c:v>
                </c:pt>
                <c:pt idx="229">
                  <c:v>41</c:v>
                </c:pt>
                <c:pt idx="231">
                  <c:v>12</c:v>
                </c:pt>
                <c:pt idx="232">
                  <c:v>92</c:v>
                </c:pt>
                <c:pt idx="234">
                  <c:v>98</c:v>
                </c:pt>
                <c:pt idx="235">
                  <c:v>17</c:v>
                </c:pt>
                <c:pt idx="236">
                  <c:v>91</c:v>
                </c:pt>
                <c:pt idx="237">
                  <c:v>17</c:v>
                </c:pt>
                <c:pt idx="239">
                  <c:v>56</c:v>
                </c:pt>
                <c:pt idx="240">
                  <c:v>82</c:v>
                </c:pt>
                <c:pt idx="241">
                  <c:v>95</c:v>
                </c:pt>
                <c:pt idx="243">
                  <c:v>89</c:v>
                </c:pt>
                <c:pt idx="244">
                  <c:v>32</c:v>
                </c:pt>
                <c:pt idx="247">
                  <c:v>67</c:v>
                </c:pt>
                <c:pt idx="248">
                  <c:v>49</c:v>
                </c:pt>
                <c:pt idx="250">
                  <c:v>5</c:v>
                </c:pt>
                <c:pt idx="251">
                  <c:v>15</c:v>
                </c:pt>
                <c:pt idx="252">
                  <c:v>4</c:v>
                </c:pt>
                <c:pt idx="254">
                  <c:v>40</c:v>
                </c:pt>
                <c:pt idx="255">
                  <c:v>2</c:v>
                </c:pt>
                <c:pt idx="256">
                  <c:v>64</c:v>
                </c:pt>
                <c:pt idx="260">
                  <c:v>21</c:v>
                </c:pt>
                <c:pt idx="262">
                  <c:v>53</c:v>
                </c:pt>
                <c:pt idx="263">
                  <c:v>26</c:v>
                </c:pt>
                <c:pt idx="264">
                  <c:v>84</c:v>
                </c:pt>
                <c:pt idx="266">
                  <c:v>8</c:v>
                </c:pt>
                <c:pt idx="267">
                  <c:v>89</c:v>
                </c:pt>
                <c:pt idx="269">
                  <c:v>3</c:v>
                </c:pt>
                <c:pt idx="270">
                  <c:v>70</c:v>
                </c:pt>
                <c:pt idx="272">
                  <c:v>54</c:v>
                </c:pt>
                <c:pt idx="273">
                  <c:v>85</c:v>
                </c:pt>
                <c:pt idx="274">
                  <c:v>32</c:v>
                </c:pt>
                <c:pt idx="276">
                  <c:v>60</c:v>
                </c:pt>
                <c:pt idx="277">
                  <c:v>58</c:v>
                </c:pt>
                <c:pt idx="278">
                  <c:v>6</c:v>
                </c:pt>
                <c:pt idx="279">
                  <c:v>7</c:v>
                </c:pt>
                <c:pt idx="280">
                  <c:v>87</c:v>
                </c:pt>
                <c:pt idx="281">
                  <c:v>17</c:v>
                </c:pt>
                <c:pt idx="282">
                  <c:v>99</c:v>
                </c:pt>
                <c:pt idx="284">
                  <c:v>65</c:v>
                </c:pt>
                <c:pt idx="285">
                  <c:v>41</c:v>
                </c:pt>
                <c:pt idx="287">
                  <c:v>44</c:v>
                </c:pt>
                <c:pt idx="288">
                  <c:v>87</c:v>
                </c:pt>
                <c:pt idx="289">
                  <c:v>33</c:v>
                </c:pt>
                <c:pt idx="291">
                  <c:v>91</c:v>
                </c:pt>
                <c:pt idx="292">
                  <c:v>84</c:v>
                </c:pt>
                <c:pt idx="294">
                  <c:v>26</c:v>
                </c:pt>
                <c:pt idx="295">
                  <c:v>89</c:v>
                </c:pt>
                <c:pt idx="296">
                  <c:v>62</c:v>
                </c:pt>
                <c:pt idx="297">
                  <c:v>21</c:v>
                </c:pt>
                <c:pt idx="298">
                  <c:v>2</c:v>
                </c:pt>
                <c:pt idx="300">
                  <c:v>74</c:v>
                </c:pt>
                <c:pt idx="301">
                  <c:v>70</c:v>
                </c:pt>
                <c:pt idx="303">
                  <c:v>6</c:v>
                </c:pt>
                <c:pt idx="304">
                  <c:v>50</c:v>
                </c:pt>
                <c:pt idx="306">
                  <c:v>94</c:v>
                </c:pt>
                <c:pt idx="307">
                  <c:v>61</c:v>
                </c:pt>
                <c:pt idx="309">
                  <c:v>95</c:v>
                </c:pt>
                <c:pt idx="310">
                  <c:v>60</c:v>
                </c:pt>
                <c:pt idx="312">
                  <c:v>35</c:v>
                </c:pt>
                <c:pt idx="313">
                  <c:v>6</c:v>
                </c:pt>
                <c:pt idx="314">
                  <c:v>4</c:v>
                </c:pt>
                <c:pt idx="316">
                  <c:v>65</c:v>
                </c:pt>
                <c:pt idx="317">
                  <c:v>77</c:v>
                </c:pt>
                <c:pt idx="318">
                  <c:v>72</c:v>
                </c:pt>
                <c:pt idx="320">
                  <c:v>94</c:v>
                </c:pt>
                <c:pt idx="321">
                  <c:v>18</c:v>
                </c:pt>
                <c:pt idx="322">
                  <c:v>79</c:v>
                </c:pt>
                <c:pt idx="323">
                  <c:v>38</c:v>
                </c:pt>
                <c:pt idx="325">
                  <c:v>7</c:v>
                </c:pt>
                <c:pt idx="326">
                  <c:v>14</c:v>
                </c:pt>
                <c:pt idx="327">
                  <c:v>69</c:v>
                </c:pt>
                <c:pt idx="328">
                  <c:v>15</c:v>
                </c:pt>
                <c:pt idx="329">
                  <c:v>35</c:v>
                </c:pt>
                <c:pt idx="331">
                  <c:v>22</c:v>
                </c:pt>
                <c:pt idx="332">
                  <c:v>99</c:v>
                </c:pt>
                <c:pt idx="333">
                  <c:v>32</c:v>
                </c:pt>
                <c:pt idx="334">
                  <c:v>14</c:v>
                </c:pt>
                <c:pt idx="336">
                  <c:v>29</c:v>
                </c:pt>
                <c:pt idx="337">
                  <c:v>70</c:v>
                </c:pt>
                <c:pt idx="339">
                  <c:v>89</c:v>
                </c:pt>
                <c:pt idx="340">
                  <c:v>89</c:v>
                </c:pt>
                <c:pt idx="342">
                  <c:v>40</c:v>
                </c:pt>
                <c:pt idx="343">
                  <c:v>19</c:v>
                </c:pt>
                <c:pt idx="344">
                  <c:v>39</c:v>
                </c:pt>
                <c:pt idx="345">
                  <c:v>81</c:v>
                </c:pt>
                <c:pt idx="346">
                  <c:v>81</c:v>
                </c:pt>
                <c:pt idx="348">
                  <c:v>19</c:v>
                </c:pt>
                <c:pt idx="349">
                  <c:v>74</c:v>
                </c:pt>
                <c:pt idx="350">
                  <c:v>4</c:v>
                </c:pt>
                <c:pt idx="351">
                  <c:v>60</c:v>
                </c:pt>
                <c:pt idx="352">
                  <c:v>78</c:v>
                </c:pt>
                <c:pt idx="354">
                  <c:v>72</c:v>
                </c:pt>
                <c:pt idx="355">
                  <c:v>19</c:v>
                </c:pt>
                <c:pt idx="358">
                  <c:v>17</c:v>
                </c:pt>
                <c:pt idx="359">
                  <c:v>74</c:v>
                </c:pt>
                <c:pt idx="360">
                  <c:v>24</c:v>
                </c:pt>
                <c:pt idx="362">
                  <c:v>60</c:v>
                </c:pt>
                <c:pt idx="363">
                  <c:v>69</c:v>
                </c:pt>
                <c:pt idx="364">
                  <c:v>90</c:v>
                </c:pt>
                <c:pt idx="366">
                  <c:v>52</c:v>
                </c:pt>
                <c:pt idx="367">
                  <c:v>91</c:v>
                </c:pt>
                <c:pt idx="368">
                  <c:v>21</c:v>
                </c:pt>
                <c:pt idx="370">
                  <c:v>10</c:v>
                </c:pt>
                <c:pt idx="371">
                  <c:v>13</c:v>
                </c:pt>
                <c:pt idx="373">
                  <c:v>3</c:v>
                </c:pt>
                <c:pt idx="374">
                  <c:v>2</c:v>
                </c:pt>
                <c:pt idx="376">
                  <c:v>56</c:v>
                </c:pt>
                <c:pt idx="377">
                  <c:v>74</c:v>
                </c:pt>
                <c:pt idx="378">
                  <c:v>21</c:v>
                </c:pt>
                <c:pt idx="379">
                  <c:v>33</c:v>
                </c:pt>
                <c:pt idx="380">
                  <c:v>66</c:v>
                </c:pt>
                <c:pt idx="381">
                  <c:v>96</c:v>
                </c:pt>
                <c:pt idx="382">
                  <c:v>60</c:v>
                </c:pt>
                <c:pt idx="383">
                  <c:v>55</c:v>
                </c:pt>
                <c:pt idx="385">
                  <c:v>39</c:v>
                </c:pt>
                <c:pt idx="386">
                  <c:v>63</c:v>
                </c:pt>
              </c:numCache>
            </c:numRef>
          </c:val>
        </c:ser>
        <c:ser>
          <c:idx val="13"/>
          <c:order val="13"/>
          <c:tx>
            <c:strRef>
              <c:f>Sheet1!$M$1:$M$142</c:f>
              <c:strCache>
                <c:ptCount val="142"/>
                <c:pt idx="0">
                  <c:v>ราคาประเมินทุนทรัพย์ของที่ดิน</c:v>
                </c:pt>
                <c:pt idx="1">
                  <c:v>คำนวณ เป็น ตารางวา</c:v>
                </c:pt>
                <c:pt idx="2">
                  <c:v>วา</c:v>
                </c:pt>
                <c:pt idx="3">
                  <c:v>1,512</c:v>
                </c:pt>
                <c:pt idx="4">
                  <c:v>2,826</c:v>
                </c:pt>
                <c:pt idx="6">
                  <c:v>7,968</c:v>
                </c:pt>
                <c:pt idx="7">
                  <c:v>3,776</c:v>
                </c:pt>
                <c:pt idx="8">
                  <c:v>90</c:v>
                </c:pt>
                <c:pt idx="9">
                  <c:v>4,734</c:v>
                </c:pt>
                <c:pt idx="10">
                  <c:v>404</c:v>
                </c:pt>
                <c:pt idx="12">
                  <c:v>364</c:v>
                </c:pt>
                <c:pt idx="13">
                  <c:v>61</c:v>
                </c:pt>
                <c:pt idx="14">
                  <c:v>3,821</c:v>
                </c:pt>
                <c:pt idx="16">
                  <c:v>2,543</c:v>
                </c:pt>
                <c:pt idx="17">
                  <c:v>1,945</c:v>
                </c:pt>
                <c:pt idx="19">
                  <c:v>250</c:v>
                </c:pt>
                <c:pt idx="20">
                  <c:v>39</c:v>
                </c:pt>
                <c:pt idx="21">
                  <c:v>135</c:v>
                </c:pt>
                <c:pt idx="23">
                  <c:v>470</c:v>
                </c:pt>
                <c:pt idx="24">
                  <c:v>867</c:v>
                </c:pt>
                <c:pt idx="25">
                  <c:v>2,499</c:v>
                </c:pt>
                <c:pt idx="26">
                  <c:v>2,604</c:v>
                </c:pt>
                <c:pt idx="27">
                  <c:v>141</c:v>
                </c:pt>
                <c:pt idx="29">
                  <c:v>804</c:v>
                </c:pt>
                <c:pt idx="30">
                  <c:v>2,361</c:v>
                </c:pt>
                <c:pt idx="32">
                  <c:v>593</c:v>
                </c:pt>
                <c:pt idx="33">
                  <c:v>11,152</c:v>
                </c:pt>
                <c:pt idx="34">
                  <c:v>2,055</c:v>
                </c:pt>
                <c:pt idx="36">
                  <c:v>546</c:v>
                </c:pt>
                <c:pt idx="37">
                  <c:v>2,197</c:v>
                </c:pt>
                <c:pt idx="38">
                  <c:v>1,002</c:v>
                </c:pt>
                <c:pt idx="40">
                  <c:v>627</c:v>
                </c:pt>
                <c:pt idx="41">
                  <c:v>821</c:v>
                </c:pt>
                <c:pt idx="42">
                  <c:v>66</c:v>
                </c:pt>
                <c:pt idx="44">
                  <c:v>1,166</c:v>
                </c:pt>
                <c:pt idx="45">
                  <c:v>7,771</c:v>
                </c:pt>
                <c:pt idx="46">
                  <c:v>651</c:v>
                </c:pt>
                <c:pt idx="48">
                  <c:v>1,278</c:v>
                </c:pt>
                <c:pt idx="49">
                  <c:v>1,845</c:v>
                </c:pt>
                <c:pt idx="50">
                  <c:v>164</c:v>
                </c:pt>
                <c:pt idx="51">
                  <c:v>2,111</c:v>
                </c:pt>
                <c:pt idx="52">
                  <c:v>713</c:v>
                </c:pt>
                <c:pt idx="54">
                  <c:v>6,835</c:v>
                </c:pt>
                <c:pt idx="55">
                  <c:v>2,089</c:v>
                </c:pt>
                <c:pt idx="56">
                  <c:v>6,835</c:v>
                </c:pt>
                <c:pt idx="57">
                  <c:v>1,056</c:v>
                </c:pt>
                <c:pt idx="59">
                  <c:v>894</c:v>
                </c:pt>
                <c:pt idx="60">
                  <c:v>72</c:v>
                </c:pt>
                <c:pt idx="62">
                  <c:v>1,428</c:v>
                </c:pt>
                <c:pt idx="63">
                  <c:v>690</c:v>
                </c:pt>
                <c:pt idx="65">
                  <c:v>486</c:v>
                </c:pt>
                <c:pt idx="66">
                  <c:v>4,456</c:v>
                </c:pt>
                <c:pt idx="68">
                  <c:v>377</c:v>
                </c:pt>
                <c:pt idx="69">
                  <c:v>554</c:v>
                </c:pt>
                <c:pt idx="70">
                  <c:v>54</c:v>
                </c:pt>
                <c:pt idx="71">
                  <c:v>1,019</c:v>
                </c:pt>
                <c:pt idx="73">
                  <c:v>2,774</c:v>
                </c:pt>
                <c:pt idx="74">
                  <c:v>922</c:v>
                </c:pt>
                <c:pt idx="76">
                  <c:v>75</c:v>
                </c:pt>
                <c:pt idx="77">
                  <c:v>19</c:v>
                </c:pt>
                <c:pt idx="78">
                  <c:v>2,564</c:v>
                </c:pt>
                <c:pt idx="80">
                  <c:v>940</c:v>
                </c:pt>
                <c:pt idx="81">
                  <c:v>1,032</c:v>
                </c:pt>
                <c:pt idx="82">
                  <c:v>31</c:v>
                </c:pt>
                <c:pt idx="84">
                  <c:v>551</c:v>
                </c:pt>
                <c:pt idx="85">
                  <c:v>2,933</c:v>
                </c:pt>
                <c:pt idx="87">
                  <c:v>8,392</c:v>
                </c:pt>
                <c:pt idx="88">
                  <c:v>122</c:v>
                </c:pt>
                <c:pt idx="89">
                  <c:v>3,872</c:v>
                </c:pt>
                <c:pt idx="91">
                  <c:v>4,536</c:v>
                </c:pt>
                <c:pt idx="92">
                  <c:v>8,737</c:v>
                </c:pt>
                <c:pt idx="93">
                  <c:v>13,862</c:v>
                </c:pt>
                <c:pt idx="94">
                  <c:v>219</c:v>
                </c:pt>
                <c:pt idx="95">
                  <c:v>134</c:v>
                </c:pt>
                <c:pt idx="97">
                  <c:v>4,587</c:v>
                </c:pt>
                <c:pt idx="98">
                  <c:v>7,506</c:v>
                </c:pt>
                <c:pt idx="99">
                  <c:v>2,374</c:v>
                </c:pt>
                <c:pt idx="100">
                  <c:v>3,477</c:v>
                </c:pt>
                <c:pt idx="101">
                  <c:v>7,656</c:v>
                </c:pt>
                <c:pt idx="102">
                  <c:v>3,612</c:v>
                </c:pt>
                <c:pt idx="103">
                  <c:v>1,225</c:v>
                </c:pt>
                <c:pt idx="105">
                  <c:v>409</c:v>
                </c:pt>
                <c:pt idx="106">
                  <c:v>2,626</c:v>
                </c:pt>
                <c:pt idx="107">
                  <c:v>2,658</c:v>
                </c:pt>
                <c:pt idx="109">
                  <c:v>655</c:v>
                </c:pt>
                <c:pt idx="110">
                  <c:v>1,605</c:v>
                </c:pt>
                <c:pt idx="111">
                  <c:v>560</c:v>
                </c:pt>
                <c:pt idx="112">
                  <c:v>0</c:v>
                </c:pt>
                <c:pt idx="114">
                  <c:v>78</c:v>
                </c:pt>
                <c:pt idx="116">
                  <c:v>4,078</c:v>
                </c:pt>
                <c:pt idx="117">
                  <c:v>942</c:v>
                </c:pt>
                <c:pt idx="119">
                  <c:v>2,533</c:v>
                </c:pt>
                <c:pt idx="120">
                  <c:v>2,894</c:v>
                </c:pt>
                <c:pt idx="122">
                  <c:v>84</c:v>
                </c:pt>
                <c:pt idx="123">
                  <c:v>2,174</c:v>
                </c:pt>
                <c:pt idx="125">
                  <c:v>2,346</c:v>
                </c:pt>
                <c:pt idx="126">
                  <c:v>2,127</c:v>
                </c:pt>
                <c:pt idx="127">
                  <c:v>303</c:v>
                </c:pt>
                <c:pt idx="128">
                  <c:v>2,758</c:v>
                </c:pt>
                <c:pt idx="129">
                  <c:v>545</c:v>
                </c:pt>
                <c:pt idx="130">
                  <c:v>4,512</c:v>
                </c:pt>
                <c:pt idx="132">
                  <c:v>1,164</c:v>
                </c:pt>
                <c:pt idx="133">
                  <c:v>2,471</c:v>
                </c:pt>
                <c:pt idx="134">
                  <c:v>1,518</c:v>
                </c:pt>
                <c:pt idx="135">
                  <c:v>418</c:v>
                </c:pt>
                <c:pt idx="137">
                  <c:v>5,660</c:v>
                </c:pt>
                <c:pt idx="138">
                  <c:v>2,794</c:v>
                </c:pt>
                <c:pt idx="139">
                  <c:v>2,023</c:v>
                </c:pt>
                <c:pt idx="140">
                  <c:v>269</c:v>
                </c:pt>
              </c:strCache>
            </c:strRef>
          </c:tx>
          <c:invertIfNegative val="0"/>
          <c:val>
            <c:numRef>
              <c:f>Sheet1!$M$143:$M$529</c:f>
              <c:numCache>
                <c:formatCode>#,##0</c:formatCode>
                <c:ptCount val="387"/>
                <c:pt idx="0">
                  <c:v>83</c:v>
                </c:pt>
                <c:pt idx="2">
                  <c:v>1502</c:v>
                </c:pt>
                <c:pt idx="3">
                  <c:v>128</c:v>
                </c:pt>
                <c:pt idx="4">
                  <c:v>1153</c:v>
                </c:pt>
                <c:pt idx="6">
                  <c:v>39</c:v>
                </c:pt>
                <c:pt idx="7">
                  <c:v>1852</c:v>
                </c:pt>
                <c:pt idx="8">
                  <c:v>1142</c:v>
                </c:pt>
                <c:pt idx="10">
                  <c:v>10116</c:v>
                </c:pt>
                <c:pt idx="11">
                  <c:v>184</c:v>
                </c:pt>
                <c:pt idx="13">
                  <c:v>322</c:v>
                </c:pt>
                <c:pt idx="14">
                  <c:v>91</c:v>
                </c:pt>
                <c:pt idx="15">
                  <c:v>323</c:v>
                </c:pt>
                <c:pt idx="17">
                  <c:v>2967</c:v>
                </c:pt>
                <c:pt idx="18">
                  <c:v>1734</c:v>
                </c:pt>
                <c:pt idx="19">
                  <c:v>1027</c:v>
                </c:pt>
                <c:pt idx="20">
                  <c:v>1121</c:v>
                </c:pt>
                <c:pt idx="21">
                  <c:v>920</c:v>
                </c:pt>
                <c:pt idx="22">
                  <c:v>1153</c:v>
                </c:pt>
                <c:pt idx="23">
                  <c:v>1782</c:v>
                </c:pt>
                <c:pt idx="25">
                  <c:v>37</c:v>
                </c:pt>
                <c:pt idx="26">
                  <c:v>4683</c:v>
                </c:pt>
                <c:pt idx="28">
                  <c:v>5659</c:v>
                </c:pt>
                <c:pt idx="29">
                  <c:v>446</c:v>
                </c:pt>
                <c:pt idx="30">
                  <c:v>2106</c:v>
                </c:pt>
                <c:pt idx="32">
                  <c:v>2709</c:v>
                </c:pt>
                <c:pt idx="33">
                  <c:v>69</c:v>
                </c:pt>
                <c:pt idx="34">
                  <c:v>0</c:v>
                </c:pt>
                <c:pt idx="35">
                  <c:v>3453</c:v>
                </c:pt>
                <c:pt idx="36">
                  <c:v>677</c:v>
                </c:pt>
                <c:pt idx="38">
                  <c:v>1817</c:v>
                </c:pt>
                <c:pt idx="39">
                  <c:v>176</c:v>
                </c:pt>
                <c:pt idx="40">
                  <c:v>399</c:v>
                </c:pt>
                <c:pt idx="42">
                  <c:v>2098</c:v>
                </c:pt>
                <c:pt idx="43">
                  <c:v>3837</c:v>
                </c:pt>
                <c:pt idx="44">
                  <c:v>1810</c:v>
                </c:pt>
                <c:pt idx="46">
                  <c:v>9846</c:v>
                </c:pt>
                <c:pt idx="47">
                  <c:v>2089</c:v>
                </c:pt>
                <c:pt idx="49">
                  <c:v>1576</c:v>
                </c:pt>
                <c:pt idx="50">
                  <c:v>197</c:v>
                </c:pt>
                <c:pt idx="51">
                  <c:v>143</c:v>
                </c:pt>
                <c:pt idx="52">
                  <c:v>39</c:v>
                </c:pt>
                <c:pt idx="54">
                  <c:v>1514</c:v>
                </c:pt>
                <c:pt idx="55">
                  <c:v>553</c:v>
                </c:pt>
                <c:pt idx="57">
                  <c:v>66</c:v>
                </c:pt>
                <c:pt idx="58">
                  <c:v>1007</c:v>
                </c:pt>
                <c:pt idx="59">
                  <c:v>138</c:v>
                </c:pt>
                <c:pt idx="61">
                  <c:v>17266</c:v>
                </c:pt>
                <c:pt idx="62">
                  <c:v>419</c:v>
                </c:pt>
                <c:pt idx="64">
                  <c:v>2242</c:v>
                </c:pt>
                <c:pt idx="65">
                  <c:v>663</c:v>
                </c:pt>
                <c:pt idx="67">
                  <c:v>148</c:v>
                </c:pt>
                <c:pt idx="68">
                  <c:v>1862</c:v>
                </c:pt>
                <c:pt idx="70">
                  <c:v>1308</c:v>
                </c:pt>
                <c:pt idx="71">
                  <c:v>558</c:v>
                </c:pt>
                <c:pt idx="72">
                  <c:v>59</c:v>
                </c:pt>
                <c:pt idx="74">
                  <c:v>1133</c:v>
                </c:pt>
                <c:pt idx="75">
                  <c:v>5740</c:v>
                </c:pt>
                <c:pt idx="76">
                  <c:v>2590</c:v>
                </c:pt>
                <c:pt idx="77">
                  <c:v>659</c:v>
                </c:pt>
                <c:pt idx="79">
                  <c:v>1887</c:v>
                </c:pt>
                <c:pt idx="80">
                  <c:v>56</c:v>
                </c:pt>
                <c:pt idx="82">
                  <c:v>1035</c:v>
                </c:pt>
                <c:pt idx="83">
                  <c:v>118</c:v>
                </c:pt>
                <c:pt idx="85">
                  <c:v>2588</c:v>
                </c:pt>
                <c:pt idx="86">
                  <c:v>3744</c:v>
                </c:pt>
                <c:pt idx="88">
                  <c:v>1677</c:v>
                </c:pt>
                <c:pt idx="89">
                  <c:v>527</c:v>
                </c:pt>
                <c:pt idx="91">
                  <c:v>2266</c:v>
                </c:pt>
                <c:pt idx="92">
                  <c:v>3263</c:v>
                </c:pt>
                <c:pt idx="94">
                  <c:v>1635</c:v>
                </c:pt>
                <c:pt idx="95">
                  <c:v>1317</c:v>
                </c:pt>
                <c:pt idx="97">
                  <c:v>1432</c:v>
                </c:pt>
                <c:pt idx="98">
                  <c:v>693</c:v>
                </c:pt>
                <c:pt idx="99">
                  <c:v>6290</c:v>
                </c:pt>
                <c:pt idx="101">
                  <c:v>2639</c:v>
                </c:pt>
                <c:pt idx="102">
                  <c:v>25703</c:v>
                </c:pt>
                <c:pt idx="103">
                  <c:v>1224</c:v>
                </c:pt>
                <c:pt idx="104">
                  <c:v>1035</c:v>
                </c:pt>
                <c:pt idx="105">
                  <c:v>1168</c:v>
                </c:pt>
                <c:pt idx="106">
                  <c:v>1724</c:v>
                </c:pt>
                <c:pt idx="107">
                  <c:v>512</c:v>
                </c:pt>
                <c:pt idx="108">
                  <c:v>2214</c:v>
                </c:pt>
                <c:pt idx="110">
                  <c:v>450</c:v>
                </c:pt>
                <c:pt idx="111">
                  <c:v>6719</c:v>
                </c:pt>
                <c:pt idx="113">
                  <c:v>1070</c:v>
                </c:pt>
                <c:pt idx="114">
                  <c:v>798</c:v>
                </c:pt>
                <c:pt idx="115">
                  <c:v>34</c:v>
                </c:pt>
                <c:pt idx="116">
                  <c:v>908</c:v>
                </c:pt>
                <c:pt idx="118">
                  <c:v>433</c:v>
                </c:pt>
                <c:pt idx="119">
                  <c:v>30</c:v>
                </c:pt>
                <c:pt idx="121">
                  <c:v>252</c:v>
                </c:pt>
                <c:pt idx="122">
                  <c:v>5280</c:v>
                </c:pt>
                <c:pt idx="124">
                  <c:v>2385</c:v>
                </c:pt>
                <c:pt idx="125">
                  <c:v>5636</c:v>
                </c:pt>
                <c:pt idx="126">
                  <c:v>50</c:v>
                </c:pt>
                <c:pt idx="127">
                  <c:v>1040</c:v>
                </c:pt>
                <c:pt idx="128">
                  <c:v>379</c:v>
                </c:pt>
                <c:pt idx="130">
                  <c:v>1107</c:v>
                </c:pt>
                <c:pt idx="131">
                  <c:v>215</c:v>
                </c:pt>
                <c:pt idx="133">
                  <c:v>5150</c:v>
                </c:pt>
                <c:pt idx="134">
                  <c:v>2658</c:v>
                </c:pt>
                <c:pt idx="135">
                  <c:v>1369</c:v>
                </c:pt>
                <c:pt idx="136">
                  <c:v>183</c:v>
                </c:pt>
                <c:pt idx="137">
                  <c:v>434</c:v>
                </c:pt>
                <c:pt idx="139">
                  <c:v>1920</c:v>
                </c:pt>
                <c:pt idx="140">
                  <c:v>5144</c:v>
                </c:pt>
                <c:pt idx="142">
                  <c:v>653</c:v>
                </c:pt>
                <c:pt idx="143">
                  <c:v>1652</c:v>
                </c:pt>
                <c:pt idx="144">
                  <c:v>35</c:v>
                </c:pt>
                <c:pt idx="145">
                  <c:v>2900</c:v>
                </c:pt>
                <c:pt idx="147">
                  <c:v>510</c:v>
                </c:pt>
                <c:pt idx="148">
                  <c:v>1219</c:v>
                </c:pt>
                <c:pt idx="150">
                  <c:v>87</c:v>
                </c:pt>
                <c:pt idx="151">
                  <c:v>6018</c:v>
                </c:pt>
                <c:pt idx="153">
                  <c:v>964</c:v>
                </c:pt>
                <c:pt idx="154">
                  <c:v>759</c:v>
                </c:pt>
                <c:pt idx="155">
                  <c:v>44</c:v>
                </c:pt>
                <c:pt idx="156">
                  <c:v>3096</c:v>
                </c:pt>
                <c:pt idx="158">
                  <c:v>1068</c:v>
                </c:pt>
                <c:pt idx="159">
                  <c:v>3454</c:v>
                </c:pt>
                <c:pt idx="160">
                  <c:v>74</c:v>
                </c:pt>
                <c:pt idx="162">
                  <c:v>438</c:v>
                </c:pt>
                <c:pt idx="163">
                  <c:v>704</c:v>
                </c:pt>
                <c:pt idx="164">
                  <c:v>184</c:v>
                </c:pt>
                <c:pt idx="166">
                  <c:v>5195</c:v>
                </c:pt>
                <c:pt idx="167">
                  <c:v>3506</c:v>
                </c:pt>
                <c:pt idx="168">
                  <c:v>68</c:v>
                </c:pt>
                <c:pt idx="170">
                  <c:v>253</c:v>
                </c:pt>
                <c:pt idx="171">
                  <c:v>3310</c:v>
                </c:pt>
                <c:pt idx="173">
                  <c:v>1120</c:v>
                </c:pt>
                <c:pt idx="174">
                  <c:v>2797</c:v>
                </c:pt>
                <c:pt idx="175">
                  <c:v>2730</c:v>
                </c:pt>
                <c:pt idx="176">
                  <c:v>43</c:v>
                </c:pt>
                <c:pt idx="178">
                  <c:v>210</c:v>
                </c:pt>
                <c:pt idx="179">
                  <c:v>1765</c:v>
                </c:pt>
                <c:pt idx="180">
                  <c:v>2844</c:v>
                </c:pt>
                <c:pt idx="182">
                  <c:v>4270</c:v>
                </c:pt>
                <c:pt idx="183">
                  <c:v>2107</c:v>
                </c:pt>
                <c:pt idx="184">
                  <c:v>905</c:v>
                </c:pt>
                <c:pt idx="185">
                  <c:v>12052</c:v>
                </c:pt>
                <c:pt idx="186">
                  <c:v>786</c:v>
                </c:pt>
                <c:pt idx="187">
                  <c:v>53</c:v>
                </c:pt>
                <c:pt idx="188">
                  <c:v>72</c:v>
                </c:pt>
                <c:pt idx="190">
                  <c:v>318</c:v>
                </c:pt>
                <c:pt idx="191">
                  <c:v>125</c:v>
                </c:pt>
                <c:pt idx="192">
                  <c:v>439</c:v>
                </c:pt>
                <c:pt idx="193">
                  <c:v>1339</c:v>
                </c:pt>
                <c:pt idx="195">
                  <c:v>447</c:v>
                </c:pt>
                <c:pt idx="196">
                  <c:v>1519</c:v>
                </c:pt>
                <c:pt idx="198">
                  <c:v>375</c:v>
                </c:pt>
                <c:pt idx="199">
                  <c:v>1206</c:v>
                </c:pt>
                <c:pt idx="200">
                  <c:v>1568</c:v>
                </c:pt>
                <c:pt idx="202">
                  <c:v>2542</c:v>
                </c:pt>
                <c:pt idx="203">
                  <c:v>728</c:v>
                </c:pt>
                <c:pt idx="204">
                  <c:v>0</c:v>
                </c:pt>
                <c:pt idx="206">
                  <c:v>13685</c:v>
                </c:pt>
                <c:pt idx="207">
                  <c:v>1998</c:v>
                </c:pt>
                <c:pt idx="209">
                  <c:v>1955</c:v>
                </c:pt>
                <c:pt idx="210">
                  <c:v>122</c:v>
                </c:pt>
                <c:pt idx="211">
                  <c:v>5047</c:v>
                </c:pt>
                <c:pt idx="213">
                  <c:v>381</c:v>
                </c:pt>
                <c:pt idx="214">
                  <c:v>0</c:v>
                </c:pt>
                <c:pt idx="215">
                  <c:v>0</c:v>
                </c:pt>
                <c:pt idx="216">
                  <c:v>6053</c:v>
                </c:pt>
                <c:pt idx="217">
                  <c:v>381</c:v>
                </c:pt>
                <c:pt idx="218">
                  <c:v>0</c:v>
                </c:pt>
                <c:pt idx="219">
                  <c:v>0</c:v>
                </c:pt>
                <c:pt idx="221">
                  <c:v>693</c:v>
                </c:pt>
                <c:pt idx="222">
                  <c:v>13742</c:v>
                </c:pt>
                <c:pt idx="223">
                  <c:v>485</c:v>
                </c:pt>
                <c:pt idx="224">
                  <c:v>101</c:v>
                </c:pt>
                <c:pt idx="227">
                  <c:v>1961</c:v>
                </c:pt>
                <c:pt idx="228">
                  <c:v>52</c:v>
                </c:pt>
                <c:pt idx="229">
                  <c:v>2341</c:v>
                </c:pt>
                <c:pt idx="231">
                  <c:v>1012</c:v>
                </c:pt>
                <c:pt idx="232">
                  <c:v>92</c:v>
                </c:pt>
                <c:pt idx="234">
                  <c:v>2098</c:v>
                </c:pt>
                <c:pt idx="235">
                  <c:v>2817</c:v>
                </c:pt>
                <c:pt idx="236">
                  <c:v>2791</c:v>
                </c:pt>
                <c:pt idx="237">
                  <c:v>217</c:v>
                </c:pt>
                <c:pt idx="239">
                  <c:v>56</c:v>
                </c:pt>
                <c:pt idx="240">
                  <c:v>782</c:v>
                </c:pt>
                <c:pt idx="241">
                  <c:v>795</c:v>
                </c:pt>
                <c:pt idx="243">
                  <c:v>989</c:v>
                </c:pt>
                <c:pt idx="244">
                  <c:v>32</c:v>
                </c:pt>
                <c:pt idx="245">
                  <c:v>0</c:v>
                </c:pt>
                <c:pt idx="247">
                  <c:v>4067</c:v>
                </c:pt>
                <c:pt idx="248">
                  <c:v>249</c:v>
                </c:pt>
                <c:pt idx="250">
                  <c:v>1905</c:v>
                </c:pt>
                <c:pt idx="251">
                  <c:v>815</c:v>
                </c:pt>
                <c:pt idx="252">
                  <c:v>1204</c:v>
                </c:pt>
                <c:pt idx="254">
                  <c:v>940</c:v>
                </c:pt>
                <c:pt idx="255">
                  <c:v>2902</c:v>
                </c:pt>
                <c:pt idx="256">
                  <c:v>364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821</c:v>
                </c:pt>
                <c:pt idx="262">
                  <c:v>4253</c:v>
                </c:pt>
                <c:pt idx="263">
                  <c:v>726</c:v>
                </c:pt>
                <c:pt idx="264">
                  <c:v>84</c:v>
                </c:pt>
                <c:pt idx="266">
                  <c:v>1908</c:v>
                </c:pt>
                <c:pt idx="267">
                  <c:v>89</c:v>
                </c:pt>
                <c:pt idx="269">
                  <c:v>703</c:v>
                </c:pt>
                <c:pt idx="270">
                  <c:v>270</c:v>
                </c:pt>
                <c:pt idx="272">
                  <c:v>1954</c:v>
                </c:pt>
                <c:pt idx="273">
                  <c:v>3285</c:v>
                </c:pt>
                <c:pt idx="274">
                  <c:v>1832</c:v>
                </c:pt>
                <c:pt idx="276">
                  <c:v>960</c:v>
                </c:pt>
                <c:pt idx="277">
                  <c:v>1758</c:v>
                </c:pt>
                <c:pt idx="278">
                  <c:v>1306</c:v>
                </c:pt>
                <c:pt idx="279">
                  <c:v>107</c:v>
                </c:pt>
                <c:pt idx="280">
                  <c:v>4587</c:v>
                </c:pt>
                <c:pt idx="281">
                  <c:v>117</c:v>
                </c:pt>
                <c:pt idx="282">
                  <c:v>2499</c:v>
                </c:pt>
                <c:pt idx="284">
                  <c:v>65</c:v>
                </c:pt>
                <c:pt idx="285">
                  <c:v>841</c:v>
                </c:pt>
                <c:pt idx="287">
                  <c:v>1044</c:v>
                </c:pt>
                <c:pt idx="288">
                  <c:v>987</c:v>
                </c:pt>
                <c:pt idx="289">
                  <c:v>133</c:v>
                </c:pt>
                <c:pt idx="291">
                  <c:v>6591</c:v>
                </c:pt>
                <c:pt idx="292">
                  <c:v>184</c:v>
                </c:pt>
                <c:pt idx="294">
                  <c:v>9726</c:v>
                </c:pt>
                <c:pt idx="295">
                  <c:v>389</c:v>
                </c:pt>
                <c:pt idx="296">
                  <c:v>62</c:v>
                </c:pt>
                <c:pt idx="297">
                  <c:v>821</c:v>
                </c:pt>
                <c:pt idx="298">
                  <c:v>1202</c:v>
                </c:pt>
                <c:pt idx="300">
                  <c:v>74</c:v>
                </c:pt>
                <c:pt idx="301">
                  <c:v>470</c:v>
                </c:pt>
                <c:pt idx="303">
                  <c:v>2606</c:v>
                </c:pt>
                <c:pt idx="304">
                  <c:v>2650</c:v>
                </c:pt>
                <c:pt idx="306">
                  <c:v>594</c:v>
                </c:pt>
                <c:pt idx="307">
                  <c:v>8861</c:v>
                </c:pt>
                <c:pt idx="309">
                  <c:v>3095</c:v>
                </c:pt>
                <c:pt idx="310">
                  <c:v>160</c:v>
                </c:pt>
                <c:pt idx="312">
                  <c:v>1035</c:v>
                </c:pt>
                <c:pt idx="313">
                  <c:v>106</c:v>
                </c:pt>
                <c:pt idx="314">
                  <c:v>704</c:v>
                </c:pt>
                <c:pt idx="316">
                  <c:v>4065</c:v>
                </c:pt>
                <c:pt idx="317">
                  <c:v>677</c:v>
                </c:pt>
                <c:pt idx="318">
                  <c:v>72</c:v>
                </c:pt>
                <c:pt idx="320">
                  <c:v>794</c:v>
                </c:pt>
                <c:pt idx="321">
                  <c:v>518</c:v>
                </c:pt>
                <c:pt idx="322">
                  <c:v>779</c:v>
                </c:pt>
                <c:pt idx="323">
                  <c:v>938</c:v>
                </c:pt>
                <c:pt idx="325">
                  <c:v>21307</c:v>
                </c:pt>
                <c:pt idx="326">
                  <c:v>814</c:v>
                </c:pt>
                <c:pt idx="327">
                  <c:v>13469</c:v>
                </c:pt>
                <c:pt idx="328">
                  <c:v>1015</c:v>
                </c:pt>
                <c:pt idx="329">
                  <c:v>335</c:v>
                </c:pt>
                <c:pt idx="331">
                  <c:v>2822</c:v>
                </c:pt>
                <c:pt idx="332">
                  <c:v>3999</c:v>
                </c:pt>
                <c:pt idx="333">
                  <c:v>3132</c:v>
                </c:pt>
                <c:pt idx="334">
                  <c:v>614</c:v>
                </c:pt>
                <c:pt idx="336">
                  <c:v>4029</c:v>
                </c:pt>
                <c:pt idx="337">
                  <c:v>170</c:v>
                </c:pt>
                <c:pt idx="339">
                  <c:v>89</c:v>
                </c:pt>
                <c:pt idx="340">
                  <c:v>3289</c:v>
                </c:pt>
                <c:pt idx="342">
                  <c:v>3040</c:v>
                </c:pt>
                <c:pt idx="343">
                  <c:v>1619</c:v>
                </c:pt>
                <c:pt idx="344">
                  <c:v>4939</c:v>
                </c:pt>
                <c:pt idx="345">
                  <c:v>581</c:v>
                </c:pt>
                <c:pt idx="346">
                  <c:v>381</c:v>
                </c:pt>
                <c:pt idx="348">
                  <c:v>519</c:v>
                </c:pt>
                <c:pt idx="349">
                  <c:v>674</c:v>
                </c:pt>
                <c:pt idx="350">
                  <c:v>104</c:v>
                </c:pt>
                <c:pt idx="351">
                  <c:v>1360</c:v>
                </c:pt>
                <c:pt idx="352">
                  <c:v>78</c:v>
                </c:pt>
                <c:pt idx="354">
                  <c:v>3572</c:v>
                </c:pt>
                <c:pt idx="355">
                  <c:v>219</c:v>
                </c:pt>
                <c:pt idx="356">
                  <c:v>0</c:v>
                </c:pt>
                <c:pt idx="358">
                  <c:v>117</c:v>
                </c:pt>
                <c:pt idx="359">
                  <c:v>1474</c:v>
                </c:pt>
                <c:pt idx="360">
                  <c:v>724</c:v>
                </c:pt>
                <c:pt idx="362">
                  <c:v>960</c:v>
                </c:pt>
                <c:pt idx="363">
                  <c:v>369</c:v>
                </c:pt>
                <c:pt idx="364">
                  <c:v>90</c:v>
                </c:pt>
                <c:pt idx="366">
                  <c:v>1652</c:v>
                </c:pt>
                <c:pt idx="367">
                  <c:v>1591</c:v>
                </c:pt>
                <c:pt idx="368">
                  <c:v>121</c:v>
                </c:pt>
                <c:pt idx="370">
                  <c:v>2710</c:v>
                </c:pt>
                <c:pt idx="371">
                  <c:v>4313</c:v>
                </c:pt>
                <c:pt idx="373">
                  <c:v>703</c:v>
                </c:pt>
                <c:pt idx="374">
                  <c:v>1602</c:v>
                </c:pt>
                <c:pt idx="376">
                  <c:v>3656</c:v>
                </c:pt>
                <c:pt idx="377">
                  <c:v>474</c:v>
                </c:pt>
                <c:pt idx="378">
                  <c:v>3021</c:v>
                </c:pt>
                <c:pt idx="379">
                  <c:v>6233</c:v>
                </c:pt>
                <c:pt idx="380">
                  <c:v>16966</c:v>
                </c:pt>
                <c:pt idx="381">
                  <c:v>3796</c:v>
                </c:pt>
                <c:pt idx="382">
                  <c:v>1960</c:v>
                </c:pt>
                <c:pt idx="383">
                  <c:v>255</c:v>
                </c:pt>
                <c:pt idx="385">
                  <c:v>3839</c:v>
                </c:pt>
                <c:pt idx="386">
                  <c:v>4163</c:v>
                </c:pt>
              </c:numCache>
            </c:numRef>
          </c:val>
        </c:ser>
        <c:ser>
          <c:idx val="14"/>
          <c:order val="14"/>
          <c:tx>
            <c:strRef>
              <c:f>Sheet1!$N$1:$N$142</c:f>
              <c:strCache>
                <c:ptCount val="142"/>
                <c:pt idx="0">
                  <c:v>ราคาประเมินทุนทรัพย์ของที่ดิน</c:v>
                </c:pt>
                <c:pt idx="1">
                  <c:v>ราคาประเมิน ต่อตารางวา (บาท)</c:v>
                </c:pt>
                <c:pt idx="2">
                  <c:v>วา</c:v>
                </c:pt>
                <c:pt idx="3">
                  <c:v>330</c:v>
                </c:pt>
                <c:pt idx="4">
                  <c:v>330</c:v>
                </c:pt>
                <c:pt idx="6">
                  <c:v>330</c:v>
                </c:pt>
                <c:pt idx="7">
                  <c:v>330</c:v>
                </c:pt>
                <c:pt idx="8">
                  <c:v>330</c:v>
                </c:pt>
                <c:pt idx="9">
                  <c:v>330</c:v>
                </c:pt>
                <c:pt idx="10">
                  <c:v>330</c:v>
                </c:pt>
                <c:pt idx="12">
                  <c:v>330</c:v>
                </c:pt>
                <c:pt idx="13">
                  <c:v>330</c:v>
                </c:pt>
                <c:pt idx="14">
                  <c:v>330</c:v>
                </c:pt>
                <c:pt idx="16">
                  <c:v>350</c:v>
                </c:pt>
                <c:pt idx="17">
                  <c:v>350</c:v>
                </c:pt>
                <c:pt idx="19">
                  <c:v>330</c:v>
                </c:pt>
                <c:pt idx="20">
                  <c:v>330</c:v>
                </c:pt>
                <c:pt idx="21">
                  <c:v>330</c:v>
                </c:pt>
                <c:pt idx="23">
                  <c:v>330</c:v>
                </c:pt>
                <c:pt idx="24">
                  <c:v>330</c:v>
                </c:pt>
                <c:pt idx="25">
                  <c:v>330</c:v>
                </c:pt>
                <c:pt idx="26">
                  <c:v>330</c:v>
                </c:pt>
                <c:pt idx="27">
                  <c:v>330</c:v>
                </c:pt>
                <c:pt idx="29">
                  <c:v>330</c:v>
                </c:pt>
                <c:pt idx="30">
                  <c:v>330</c:v>
                </c:pt>
                <c:pt idx="32">
                  <c:v>330</c:v>
                </c:pt>
                <c:pt idx="33">
                  <c:v>330</c:v>
                </c:pt>
                <c:pt idx="34">
                  <c:v>330</c:v>
                </c:pt>
                <c:pt idx="36">
                  <c:v>330</c:v>
                </c:pt>
                <c:pt idx="37">
                  <c:v>330</c:v>
                </c:pt>
                <c:pt idx="38">
                  <c:v>330</c:v>
                </c:pt>
                <c:pt idx="40">
                  <c:v>330</c:v>
                </c:pt>
                <c:pt idx="41">
                  <c:v>330</c:v>
                </c:pt>
                <c:pt idx="42">
                  <c:v>330</c:v>
                </c:pt>
                <c:pt idx="44">
                  <c:v>330</c:v>
                </c:pt>
                <c:pt idx="45">
                  <c:v>330</c:v>
                </c:pt>
                <c:pt idx="46">
                  <c:v>330</c:v>
                </c:pt>
                <c:pt idx="48">
                  <c:v>330</c:v>
                </c:pt>
                <c:pt idx="49">
                  <c:v>330</c:v>
                </c:pt>
                <c:pt idx="50">
                  <c:v>330</c:v>
                </c:pt>
                <c:pt idx="51">
                  <c:v>330</c:v>
                </c:pt>
                <c:pt idx="52">
                  <c:v>330</c:v>
                </c:pt>
                <c:pt idx="54">
                  <c:v>330</c:v>
                </c:pt>
                <c:pt idx="55">
                  <c:v>330</c:v>
                </c:pt>
                <c:pt idx="56">
                  <c:v>330</c:v>
                </c:pt>
                <c:pt idx="57">
                  <c:v>330</c:v>
                </c:pt>
                <c:pt idx="59">
                  <c:v>330</c:v>
                </c:pt>
                <c:pt idx="60">
                  <c:v>330</c:v>
                </c:pt>
                <c:pt idx="62">
                  <c:v>330</c:v>
                </c:pt>
                <c:pt idx="63">
                  <c:v>330</c:v>
                </c:pt>
                <c:pt idx="65">
                  <c:v>330</c:v>
                </c:pt>
                <c:pt idx="66">
                  <c:v>330</c:v>
                </c:pt>
                <c:pt idx="68">
                  <c:v>330</c:v>
                </c:pt>
                <c:pt idx="69">
                  <c:v>330</c:v>
                </c:pt>
                <c:pt idx="70">
                  <c:v>330</c:v>
                </c:pt>
                <c:pt idx="71">
                  <c:v>330</c:v>
                </c:pt>
                <c:pt idx="73">
                  <c:v>330</c:v>
                </c:pt>
                <c:pt idx="74">
                  <c:v>330</c:v>
                </c:pt>
                <c:pt idx="76">
                  <c:v>330</c:v>
                </c:pt>
                <c:pt idx="77">
                  <c:v>330</c:v>
                </c:pt>
                <c:pt idx="78">
                  <c:v>330</c:v>
                </c:pt>
                <c:pt idx="80">
                  <c:v>330</c:v>
                </c:pt>
                <c:pt idx="81">
                  <c:v>330</c:v>
                </c:pt>
                <c:pt idx="82">
                  <c:v>330</c:v>
                </c:pt>
                <c:pt idx="84">
                  <c:v>330</c:v>
                </c:pt>
                <c:pt idx="85">
                  <c:v>330</c:v>
                </c:pt>
                <c:pt idx="87">
                  <c:v>330</c:v>
                </c:pt>
                <c:pt idx="88">
                  <c:v>330</c:v>
                </c:pt>
                <c:pt idx="89">
                  <c:v>330</c:v>
                </c:pt>
                <c:pt idx="91">
                  <c:v>330</c:v>
                </c:pt>
                <c:pt idx="92">
                  <c:v>330</c:v>
                </c:pt>
                <c:pt idx="93">
                  <c:v>330</c:v>
                </c:pt>
                <c:pt idx="94">
                  <c:v>330</c:v>
                </c:pt>
                <c:pt idx="95">
                  <c:v>330</c:v>
                </c:pt>
                <c:pt idx="97">
                  <c:v>330</c:v>
                </c:pt>
                <c:pt idx="98">
                  <c:v>330</c:v>
                </c:pt>
                <c:pt idx="99">
                  <c:v>330</c:v>
                </c:pt>
                <c:pt idx="100">
                  <c:v>330</c:v>
                </c:pt>
                <c:pt idx="101">
                  <c:v>330</c:v>
                </c:pt>
                <c:pt idx="102">
                  <c:v>330</c:v>
                </c:pt>
                <c:pt idx="103">
                  <c:v>330</c:v>
                </c:pt>
                <c:pt idx="105">
                  <c:v>330</c:v>
                </c:pt>
                <c:pt idx="106">
                  <c:v>330</c:v>
                </c:pt>
                <c:pt idx="107">
                  <c:v>330</c:v>
                </c:pt>
                <c:pt idx="109">
                  <c:v>330</c:v>
                </c:pt>
                <c:pt idx="110">
                  <c:v>330</c:v>
                </c:pt>
                <c:pt idx="111">
                  <c:v>330</c:v>
                </c:pt>
                <c:pt idx="112">
                  <c:v>0</c:v>
                </c:pt>
                <c:pt idx="114">
                  <c:v>330</c:v>
                </c:pt>
                <c:pt idx="116">
                  <c:v>330</c:v>
                </c:pt>
                <c:pt idx="117">
                  <c:v>330</c:v>
                </c:pt>
                <c:pt idx="119">
                  <c:v>350</c:v>
                </c:pt>
                <c:pt idx="120">
                  <c:v>350</c:v>
                </c:pt>
                <c:pt idx="122">
                  <c:v>330</c:v>
                </c:pt>
                <c:pt idx="123">
                  <c:v>330</c:v>
                </c:pt>
                <c:pt idx="125">
                  <c:v>330</c:v>
                </c:pt>
                <c:pt idx="126">
                  <c:v>330</c:v>
                </c:pt>
                <c:pt idx="127">
                  <c:v>330</c:v>
                </c:pt>
                <c:pt idx="128">
                  <c:v>330</c:v>
                </c:pt>
                <c:pt idx="129">
                  <c:v>330</c:v>
                </c:pt>
                <c:pt idx="130">
                  <c:v>330</c:v>
                </c:pt>
                <c:pt idx="132">
                  <c:v>330</c:v>
                </c:pt>
                <c:pt idx="133">
                  <c:v>330</c:v>
                </c:pt>
                <c:pt idx="134">
                  <c:v>330</c:v>
                </c:pt>
                <c:pt idx="135">
                  <c:v>330</c:v>
                </c:pt>
                <c:pt idx="137">
                  <c:v>330</c:v>
                </c:pt>
                <c:pt idx="138">
                  <c:v>330</c:v>
                </c:pt>
                <c:pt idx="139">
                  <c:v>330</c:v>
                </c:pt>
                <c:pt idx="140">
                  <c:v>330</c:v>
                </c:pt>
              </c:strCache>
            </c:strRef>
          </c:tx>
          <c:invertIfNegative val="0"/>
          <c:val>
            <c:numRef>
              <c:f>Sheet1!$N$143:$N$529</c:f>
              <c:numCache>
                <c:formatCode>General</c:formatCode>
                <c:ptCount val="387"/>
                <c:pt idx="0">
                  <c:v>330</c:v>
                </c:pt>
                <c:pt idx="2">
                  <c:v>330</c:v>
                </c:pt>
                <c:pt idx="3">
                  <c:v>330</c:v>
                </c:pt>
                <c:pt idx="4">
                  <c:v>330</c:v>
                </c:pt>
                <c:pt idx="6">
                  <c:v>330</c:v>
                </c:pt>
                <c:pt idx="7">
                  <c:v>330</c:v>
                </c:pt>
                <c:pt idx="8">
                  <c:v>330</c:v>
                </c:pt>
                <c:pt idx="10">
                  <c:v>330</c:v>
                </c:pt>
                <c:pt idx="11">
                  <c:v>330</c:v>
                </c:pt>
                <c:pt idx="13">
                  <c:v>330</c:v>
                </c:pt>
                <c:pt idx="14">
                  <c:v>330</c:v>
                </c:pt>
                <c:pt idx="15">
                  <c:v>330</c:v>
                </c:pt>
                <c:pt idx="17">
                  <c:v>330</c:v>
                </c:pt>
                <c:pt idx="18">
                  <c:v>330</c:v>
                </c:pt>
                <c:pt idx="19">
                  <c:v>330</c:v>
                </c:pt>
                <c:pt idx="20">
                  <c:v>330</c:v>
                </c:pt>
                <c:pt idx="21">
                  <c:v>330</c:v>
                </c:pt>
                <c:pt idx="22">
                  <c:v>330</c:v>
                </c:pt>
                <c:pt idx="23">
                  <c:v>330</c:v>
                </c:pt>
                <c:pt idx="25">
                  <c:v>330</c:v>
                </c:pt>
                <c:pt idx="26">
                  <c:v>330</c:v>
                </c:pt>
                <c:pt idx="28">
                  <c:v>330</c:v>
                </c:pt>
                <c:pt idx="29">
                  <c:v>330</c:v>
                </c:pt>
                <c:pt idx="30">
                  <c:v>330</c:v>
                </c:pt>
                <c:pt idx="32">
                  <c:v>330</c:v>
                </c:pt>
                <c:pt idx="33">
                  <c:v>330</c:v>
                </c:pt>
                <c:pt idx="35">
                  <c:v>330</c:v>
                </c:pt>
                <c:pt idx="36">
                  <c:v>330</c:v>
                </c:pt>
                <c:pt idx="38">
                  <c:v>330</c:v>
                </c:pt>
                <c:pt idx="39">
                  <c:v>330</c:v>
                </c:pt>
                <c:pt idx="40">
                  <c:v>330</c:v>
                </c:pt>
                <c:pt idx="42">
                  <c:v>330</c:v>
                </c:pt>
                <c:pt idx="43">
                  <c:v>330</c:v>
                </c:pt>
                <c:pt idx="44">
                  <c:v>330</c:v>
                </c:pt>
                <c:pt idx="46">
                  <c:v>330</c:v>
                </c:pt>
                <c:pt idx="47">
                  <c:v>330</c:v>
                </c:pt>
                <c:pt idx="49">
                  <c:v>330</c:v>
                </c:pt>
                <c:pt idx="50">
                  <c:v>330</c:v>
                </c:pt>
                <c:pt idx="51">
                  <c:v>330</c:v>
                </c:pt>
                <c:pt idx="52">
                  <c:v>330</c:v>
                </c:pt>
                <c:pt idx="54">
                  <c:v>330</c:v>
                </c:pt>
                <c:pt idx="55">
                  <c:v>330</c:v>
                </c:pt>
                <c:pt idx="57">
                  <c:v>330</c:v>
                </c:pt>
                <c:pt idx="58">
                  <c:v>330</c:v>
                </c:pt>
                <c:pt idx="59">
                  <c:v>330</c:v>
                </c:pt>
                <c:pt idx="61">
                  <c:v>330</c:v>
                </c:pt>
                <c:pt idx="62">
                  <c:v>330</c:v>
                </c:pt>
                <c:pt idx="64">
                  <c:v>330</c:v>
                </c:pt>
                <c:pt idx="65">
                  <c:v>330</c:v>
                </c:pt>
                <c:pt idx="67">
                  <c:v>330</c:v>
                </c:pt>
                <c:pt idx="68">
                  <c:v>330</c:v>
                </c:pt>
                <c:pt idx="70">
                  <c:v>330</c:v>
                </c:pt>
                <c:pt idx="71">
                  <c:v>330</c:v>
                </c:pt>
                <c:pt idx="72">
                  <c:v>330</c:v>
                </c:pt>
                <c:pt idx="74">
                  <c:v>330</c:v>
                </c:pt>
                <c:pt idx="75">
                  <c:v>330</c:v>
                </c:pt>
                <c:pt idx="76">
                  <c:v>330</c:v>
                </c:pt>
                <c:pt idx="77">
                  <c:v>330</c:v>
                </c:pt>
                <c:pt idx="79">
                  <c:v>330</c:v>
                </c:pt>
                <c:pt idx="80">
                  <c:v>330</c:v>
                </c:pt>
                <c:pt idx="82">
                  <c:v>330</c:v>
                </c:pt>
                <c:pt idx="83">
                  <c:v>330</c:v>
                </c:pt>
                <c:pt idx="85">
                  <c:v>350</c:v>
                </c:pt>
                <c:pt idx="86">
                  <c:v>350</c:v>
                </c:pt>
                <c:pt idx="88">
                  <c:v>330</c:v>
                </c:pt>
                <c:pt idx="89">
                  <c:v>330</c:v>
                </c:pt>
                <c:pt idx="91">
                  <c:v>330</c:v>
                </c:pt>
                <c:pt idx="92">
                  <c:v>330</c:v>
                </c:pt>
                <c:pt idx="94">
                  <c:v>330</c:v>
                </c:pt>
                <c:pt idx="95">
                  <c:v>330</c:v>
                </c:pt>
                <c:pt idx="97">
                  <c:v>330</c:v>
                </c:pt>
                <c:pt idx="98">
                  <c:v>330</c:v>
                </c:pt>
                <c:pt idx="99">
                  <c:v>330</c:v>
                </c:pt>
                <c:pt idx="101">
                  <c:v>330</c:v>
                </c:pt>
                <c:pt idx="102">
                  <c:v>350</c:v>
                </c:pt>
                <c:pt idx="103">
                  <c:v>330</c:v>
                </c:pt>
                <c:pt idx="104">
                  <c:v>330</c:v>
                </c:pt>
                <c:pt idx="105">
                  <c:v>330</c:v>
                </c:pt>
                <c:pt idx="106">
                  <c:v>330</c:v>
                </c:pt>
                <c:pt idx="107">
                  <c:v>330</c:v>
                </c:pt>
                <c:pt idx="108">
                  <c:v>330</c:v>
                </c:pt>
                <c:pt idx="110">
                  <c:v>330</c:v>
                </c:pt>
                <c:pt idx="111">
                  <c:v>330</c:v>
                </c:pt>
                <c:pt idx="113">
                  <c:v>330</c:v>
                </c:pt>
                <c:pt idx="114">
                  <c:v>330</c:v>
                </c:pt>
                <c:pt idx="115">
                  <c:v>330</c:v>
                </c:pt>
                <c:pt idx="116">
                  <c:v>330</c:v>
                </c:pt>
                <c:pt idx="118">
                  <c:v>330</c:v>
                </c:pt>
                <c:pt idx="119">
                  <c:v>330</c:v>
                </c:pt>
                <c:pt idx="121">
                  <c:v>330</c:v>
                </c:pt>
                <c:pt idx="122">
                  <c:v>330</c:v>
                </c:pt>
                <c:pt idx="124">
                  <c:v>330</c:v>
                </c:pt>
                <c:pt idx="125">
                  <c:v>330</c:v>
                </c:pt>
                <c:pt idx="126">
                  <c:v>330</c:v>
                </c:pt>
                <c:pt idx="127">
                  <c:v>330</c:v>
                </c:pt>
                <c:pt idx="128">
                  <c:v>330</c:v>
                </c:pt>
                <c:pt idx="130">
                  <c:v>330</c:v>
                </c:pt>
                <c:pt idx="131">
                  <c:v>330</c:v>
                </c:pt>
                <c:pt idx="133">
                  <c:v>330</c:v>
                </c:pt>
                <c:pt idx="134">
                  <c:v>330</c:v>
                </c:pt>
                <c:pt idx="135">
                  <c:v>330</c:v>
                </c:pt>
                <c:pt idx="136">
                  <c:v>330</c:v>
                </c:pt>
                <c:pt idx="137">
                  <c:v>330</c:v>
                </c:pt>
                <c:pt idx="139">
                  <c:v>350</c:v>
                </c:pt>
                <c:pt idx="140">
                  <c:v>330</c:v>
                </c:pt>
                <c:pt idx="142">
                  <c:v>350</c:v>
                </c:pt>
                <c:pt idx="143">
                  <c:v>330</c:v>
                </c:pt>
                <c:pt idx="144">
                  <c:v>330</c:v>
                </c:pt>
                <c:pt idx="145">
                  <c:v>330</c:v>
                </c:pt>
                <c:pt idx="147">
                  <c:v>330</c:v>
                </c:pt>
                <c:pt idx="148">
                  <c:v>330</c:v>
                </c:pt>
                <c:pt idx="150">
                  <c:v>330</c:v>
                </c:pt>
                <c:pt idx="151">
                  <c:v>330</c:v>
                </c:pt>
                <c:pt idx="153">
                  <c:v>330</c:v>
                </c:pt>
                <c:pt idx="154">
                  <c:v>330</c:v>
                </c:pt>
                <c:pt idx="155">
                  <c:v>330</c:v>
                </c:pt>
                <c:pt idx="156">
                  <c:v>330</c:v>
                </c:pt>
                <c:pt idx="158">
                  <c:v>330</c:v>
                </c:pt>
                <c:pt idx="159">
                  <c:v>330</c:v>
                </c:pt>
                <c:pt idx="160">
                  <c:v>330</c:v>
                </c:pt>
                <c:pt idx="162">
                  <c:v>330</c:v>
                </c:pt>
                <c:pt idx="163">
                  <c:v>330</c:v>
                </c:pt>
                <c:pt idx="164">
                  <c:v>330</c:v>
                </c:pt>
                <c:pt idx="166">
                  <c:v>330</c:v>
                </c:pt>
                <c:pt idx="167">
                  <c:v>330</c:v>
                </c:pt>
                <c:pt idx="168">
                  <c:v>330</c:v>
                </c:pt>
                <c:pt idx="170">
                  <c:v>330</c:v>
                </c:pt>
                <c:pt idx="171">
                  <c:v>330</c:v>
                </c:pt>
                <c:pt idx="173">
                  <c:v>330</c:v>
                </c:pt>
                <c:pt idx="174">
                  <c:v>330</c:v>
                </c:pt>
                <c:pt idx="175">
                  <c:v>330</c:v>
                </c:pt>
                <c:pt idx="176">
                  <c:v>330</c:v>
                </c:pt>
                <c:pt idx="178">
                  <c:v>330</c:v>
                </c:pt>
                <c:pt idx="179">
                  <c:v>330</c:v>
                </c:pt>
                <c:pt idx="180">
                  <c:v>330</c:v>
                </c:pt>
                <c:pt idx="182">
                  <c:v>330</c:v>
                </c:pt>
                <c:pt idx="183">
                  <c:v>330</c:v>
                </c:pt>
                <c:pt idx="184">
                  <c:v>330</c:v>
                </c:pt>
                <c:pt idx="185">
                  <c:v>330</c:v>
                </c:pt>
                <c:pt idx="186">
                  <c:v>330</c:v>
                </c:pt>
                <c:pt idx="187">
                  <c:v>330</c:v>
                </c:pt>
                <c:pt idx="188">
                  <c:v>330</c:v>
                </c:pt>
                <c:pt idx="190">
                  <c:v>330</c:v>
                </c:pt>
                <c:pt idx="191">
                  <c:v>330</c:v>
                </c:pt>
                <c:pt idx="192">
                  <c:v>330</c:v>
                </c:pt>
                <c:pt idx="193">
                  <c:v>330</c:v>
                </c:pt>
                <c:pt idx="195">
                  <c:v>330</c:v>
                </c:pt>
                <c:pt idx="196">
                  <c:v>330</c:v>
                </c:pt>
                <c:pt idx="198">
                  <c:v>330</c:v>
                </c:pt>
                <c:pt idx="199">
                  <c:v>330</c:v>
                </c:pt>
                <c:pt idx="200">
                  <c:v>330</c:v>
                </c:pt>
                <c:pt idx="202">
                  <c:v>330</c:v>
                </c:pt>
                <c:pt idx="203">
                  <c:v>330</c:v>
                </c:pt>
                <c:pt idx="206">
                  <c:v>330</c:v>
                </c:pt>
                <c:pt idx="207">
                  <c:v>330</c:v>
                </c:pt>
                <c:pt idx="209">
                  <c:v>330</c:v>
                </c:pt>
                <c:pt idx="210">
                  <c:v>330</c:v>
                </c:pt>
                <c:pt idx="211">
                  <c:v>330</c:v>
                </c:pt>
                <c:pt idx="213">
                  <c:v>330</c:v>
                </c:pt>
                <c:pt idx="216">
                  <c:v>330</c:v>
                </c:pt>
                <c:pt idx="217">
                  <c:v>330</c:v>
                </c:pt>
                <c:pt idx="221">
                  <c:v>330</c:v>
                </c:pt>
                <c:pt idx="222">
                  <c:v>330</c:v>
                </c:pt>
                <c:pt idx="223">
                  <c:v>330</c:v>
                </c:pt>
                <c:pt idx="224">
                  <c:v>330</c:v>
                </c:pt>
                <c:pt idx="227">
                  <c:v>330</c:v>
                </c:pt>
                <c:pt idx="228">
                  <c:v>330</c:v>
                </c:pt>
                <c:pt idx="229">
                  <c:v>330</c:v>
                </c:pt>
                <c:pt idx="231">
                  <c:v>330</c:v>
                </c:pt>
                <c:pt idx="232">
                  <c:v>330</c:v>
                </c:pt>
                <c:pt idx="234">
                  <c:v>330</c:v>
                </c:pt>
                <c:pt idx="235">
                  <c:v>330</c:v>
                </c:pt>
                <c:pt idx="236">
                  <c:v>330</c:v>
                </c:pt>
                <c:pt idx="237">
                  <c:v>330</c:v>
                </c:pt>
                <c:pt idx="239">
                  <c:v>330</c:v>
                </c:pt>
                <c:pt idx="240">
                  <c:v>330</c:v>
                </c:pt>
                <c:pt idx="241">
                  <c:v>330</c:v>
                </c:pt>
                <c:pt idx="243">
                  <c:v>330</c:v>
                </c:pt>
                <c:pt idx="244">
                  <c:v>330</c:v>
                </c:pt>
                <c:pt idx="247">
                  <c:v>330</c:v>
                </c:pt>
                <c:pt idx="248">
                  <c:v>330</c:v>
                </c:pt>
                <c:pt idx="250">
                  <c:v>330</c:v>
                </c:pt>
                <c:pt idx="251">
                  <c:v>330</c:v>
                </c:pt>
                <c:pt idx="252">
                  <c:v>330</c:v>
                </c:pt>
                <c:pt idx="254">
                  <c:v>330</c:v>
                </c:pt>
                <c:pt idx="255">
                  <c:v>330</c:v>
                </c:pt>
                <c:pt idx="256">
                  <c:v>330</c:v>
                </c:pt>
                <c:pt idx="260">
                  <c:v>330</c:v>
                </c:pt>
                <c:pt idx="262">
                  <c:v>330</c:v>
                </c:pt>
                <c:pt idx="263">
                  <c:v>330</c:v>
                </c:pt>
                <c:pt idx="264">
                  <c:v>330</c:v>
                </c:pt>
                <c:pt idx="265">
                  <c:v>0</c:v>
                </c:pt>
                <c:pt idx="266">
                  <c:v>330</c:v>
                </c:pt>
                <c:pt idx="267">
                  <c:v>330</c:v>
                </c:pt>
                <c:pt idx="269">
                  <c:v>330</c:v>
                </c:pt>
                <c:pt idx="270">
                  <c:v>330</c:v>
                </c:pt>
                <c:pt idx="272">
                  <c:v>330</c:v>
                </c:pt>
                <c:pt idx="273">
                  <c:v>330</c:v>
                </c:pt>
                <c:pt idx="274">
                  <c:v>330</c:v>
                </c:pt>
                <c:pt idx="276">
                  <c:v>330</c:v>
                </c:pt>
                <c:pt idx="277">
                  <c:v>330</c:v>
                </c:pt>
                <c:pt idx="278">
                  <c:v>330</c:v>
                </c:pt>
                <c:pt idx="279">
                  <c:v>330</c:v>
                </c:pt>
                <c:pt idx="280">
                  <c:v>330</c:v>
                </c:pt>
                <c:pt idx="281">
                  <c:v>330</c:v>
                </c:pt>
                <c:pt idx="282">
                  <c:v>330</c:v>
                </c:pt>
                <c:pt idx="284">
                  <c:v>330</c:v>
                </c:pt>
                <c:pt idx="285">
                  <c:v>330</c:v>
                </c:pt>
                <c:pt idx="287">
                  <c:v>330</c:v>
                </c:pt>
                <c:pt idx="288">
                  <c:v>330</c:v>
                </c:pt>
                <c:pt idx="289">
                  <c:v>330</c:v>
                </c:pt>
                <c:pt idx="291">
                  <c:v>330</c:v>
                </c:pt>
                <c:pt idx="292">
                  <c:v>330</c:v>
                </c:pt>
                <c:pt idx="294">
                  <c:v>330</c:v>
                </c:pt>
                <c:pt idx="295">
                  <c:v>330</c:v>
                </c:pt>
                <c:pt idx="296">
                  <c:v>330</c:v>
                </c:pt>
                <c:pt idx="297">
                  <c:v>330</c:v>
                </c:pt>
                <c:pt idx="298">
                  <c:v>330</c:v>
                </c:pt>
                <c:pt idx="300">
                  <c:v>330</c:v>
                </c:pt>
                <c:pt idx="301">
                  <c:v>330</c:v>
                </c:pt>
                <c:pt idx="303">
                  <c:v>330</c:v>
                </c:pt>
                <c:pt idx="304">
                  <c:v>330</c:v>
                </c:pt>
                <c:pt idx="306">
                  <c:v>330</c:v>
                </c:pt>
                <c:pt idx="307">
                  <c:v>330</c:v>
                </c:pt>
                <c:pt idx="309">
                  <c:v>330</c:v>
                </c:pt>
                <c:pt idx="310">
                  <c:v>330</c:v>
                </c:pt>
                <c:pt idx="312">
                  <c:v>330</c:v>
                </c:pt>
                <c:pt idx="313">
                  <c:v>330</c:v>
                </c:pt>
                <c:pt idx="314">
                  <c:v>330</c:v>
                </c:pt>
                <c:pt idx="316">
                  <c:v>330</c:v>
                </c:pt>
                <c:pt idx="317">
                  <c:v>330</c:v>
                </c:pt>
                <c:pt idx="318">
                  <c:v>330</c:v>
                </c:pt>
                <c:pt idx="320">
                  <c:v>330</c:v>
                </c:pt>
                <c:pt idx="321">
                  <c:v>330</c:v>
                </c:pt>
                <c:pt idx="322">
                  <c:v>330</c:v>
                </c:pt>
                <c:pt idx="323">
                  <c:v>330</c:v>
                </c:pt>
                <c:pt idx="325">
                  <c:v>330</c:v>
                </c:pt>
                <c:pt idx="326">
                  <c:v>330</c:v>
                </c:pt>
                <c:pt idx="327">
                  <c:v>330</c:v>
                </c:pt>
                <c:pt idx="328">
                  <c:v>330</c:v>
                </c:pt>
                <c:pt idx="329">
                  <c:v>330</c:v>
                </c:pt>
                <c:pt idx="331">
                  <c:v>330</c:v>
                </c:pt>
                <c:pt idx="332">
                  <c:v>330</c:v>
                </c:pt>
                <c:pt idx="333">
                  <c:v>330</c:v>
                </c:pt>
                <c:pt idx="334">
                  <c:v>330</c:v>
                </c:pt>
                <c:pt idx="336">
                  <c:v>330</c:v>
                </c:pt>
                <c:pt idx="337">
                  <c:v>330</c:v>
                </c:pt>
                <c:pt idx="339">
                  <c:v>350</c:v>
                </c:pt>
                <c:pt idx="340">
                  <c:v>350</c:v>
                </c:pt>
                <c:pt idx="342">
                  <c:v>350</c:v>
                </c:pt>
                <c:pt idx="343">
                  <c:v>330</c:v>
                </c:pt>
                <c:pt idx="344">
                  <c:v>330</c:v>
                </c:pt>
                <c:pt idx="345">
                  <c:v>330</c:v>
                </c:pt>
                <c:pt idx="346">
                  <c:v>330</c:v>
                </c:pt>
                <c:pt idx="348">
                  <c:v>330</c:v>
                </c:pt>
                <c:pt idx="349">
                  <c:v>330</c:v>
                </c:pt>
                <c:pt idx="350">
                  <c:v>330</c:v>
                </c:pt>
                <c:pt idx="351">
                  <c:v>330</c:v>
                </c:pt>
                <c:pt idx="352">
                  <c:v>330</c:v>
                </c:pt>
                <c:pt idx="354">
                  <c:v>330</c:v>
                </c:pt>
                <c:pt idx="355">
                  <c:v>330</c:v>
                </c:pt>
                <c:pt idx="358">
                  <c:v>330</c:v>
                </c:pt>
                <c:pt idx="359">
                  <c:v>330</c:v>
                </c:pt>
                <c:pt idx="360">
                  <c:v>330</c:v>
                </c:pt>
                <c:pt idx="362">
                  <c:v>330</c:v>
                </c:pt>
                <c:pt idx="363">
                  <c:v>330</c:v>
                </c:pt>
                <c:pt idx="364">
                  <c:v>330</c:v>
                </c:pt>
                <c:pt idx="366">
                  <c:v>330</c:v>
                </c:pt>
                <c:pt idx="367">
                  <c:v>330</c:v>
                </c:pt>
                <c:pt idx="368">
                  <c:v>330</c:v>
                </c:pt>
                <c:pt idx="370">
                  <c:v>330</c:v>
                </c:pt>
                <c:pt idx="371">
                  <c:v>330</c:v>
                </c:pt>
                <c:pt idx="373">
                  <c:v>330</c:v>
                </c:pt>
                <c:pt idx="374">
                  <c:v>330</c:v>
                </c:pt>
                <c:pt idx="376">
                  <c:v>330</c:v>
                </c:pt>
                <c:pt idx="377">
                  <c:v>330</c:v>
                </c:pt>
                <c:pt idx="378">
                  <c:v>330</c:v>
                </c:pt>
                <c:pt idx="379">
                  <c:v>330</c:v>
                </c:pt>
                <c:pt idx="380">
                  <c:v>330</c:v>
                </c:pt>
                <c:pt idx="381">
                  <c:v>330</c:v>
                </c:pt>
                <c:pt idx="382">
                  <c:v>330</c:v>
                </c:pt>
                <c:pt idx="383">
                  <c:v>330</c:v>
                </c:pt>
                <c:pt idx="385">
                  <c:v>330</c:v>
                </c:pt>
                <c:pt idx="386">
                  <c:v>330</c:v>
                </c:pt>
              </c:numCache>
            </c:numRef>
          </c:val>
        </c:ser>
        <c:ser>
          <c:idx val="15"/>
          <c:order val="15"/>
          <c:tx>
            <c:strRef>
              <c:f>Sheet1!$O$1:$O$142</c:f>
              <c:strCache>
                <c:ptCount val="142"/>
                <c:pt idx="0">
                  <c:v>ราคาประเมินทุนทรัพย์ของที่ดิน</c:v>
                </c:pt>
                <c:pt idx="1">
                  <c:v>รวมราคา ประเมินที่ดิน (บาท)</c:v>
                </c:pt>
                <c:pt idx="2">
                  <c:v>วา</c:v>
                </c:pt>
                <c:pt idx="3">
                  <c:v>498,960</c:v>
                </c:pt>
                <c:pt idx="4">
                  <c:v>932,580</c:v>
                </c:pt>
                <c:pt idx="5">
                  <c:v>1,431,540</c:v>
                </c:pt>
                <c:pt idx="6">
                  <c:v>2,629,440</c:v>
                </c:pt>
                <c:pt idx="7">
                  <c:v>1,246,080</c:v>
                </c:pt>
                <c:pt idx="8">
                  <c:v>29,700</c:v>
                </c:pt>
                <c:pt idx="9">
                  <c:v>1,562,220</c:v>
                </c:pt>
                <c:pt idx="10">
                  <c:v>133,320</c:v>
                </c:pt>
                <c:pt idx="11">
                  <c:v>1,725,240</c:v>
                </c:pt>
                <c:pt idx="12">
                  <c:v>120,120</c:v>
                </c:pt>
                <c:pt idx="13">
                  <c:v>20,130</c:v>
                </c:pt>
                <c:pt idx="14">
                  <c:v>1,260,930</c:v>
                </c:pt>
                <c:pt idx="15">
                  <c:v>1,281,060</c:v>
                </c:pt>
                <c:pt idx="16">
                  <c:v>890,050</c:v>
                </c:pt>
                <c:pt idx="17">
                  <c:v>680,750</c:v>
                </c:pt>
                <c:pt idx="18">
                  <c:v>1,570,800</c:v>
                </c:pt>
                <c:pt idx="19">
                  <c:v>82,500</c:v>
                </c:pt>
                <c:pt idx="20">
                  <c:v>12,870</c:v>
                </c:pt>
                <c:pt idx="21">
                  <c:v>44,550</c:v>
                </c:pt>
                <c:pt idx="22">
                  <c:v>139,920</c:v>
                </c:pt>
                <c:pt idx="23">
                  <c:v>155,100</c:v>
                </c:pt>
                <c:pt idx="24">
                  <c:v>286,110</c:v>
                </c:pt>
                <c:pt idx="25">
                  <c:v>824,670</c:v>
                </c:pt>
                <c:pt idx="26">
                  <c:v>859,320</c:v>
                </c:pt>
                <c:pt idx="27">
                  <c:v>46,530</c:v>
                </c:pt>
                <c:pt idx="28">
                  <c:v>1,730,520</c:v>
                </c:pt>
                <c:pt idx="29">
                  <c:v>265,320</c:v>
                </c:pt>
                <c:pt idx="30">
                  <c:v>779,130</c:v>
                </c:pt>
                <c:pt idx="31">
                  <c:v>1,044,450</c:v>
                </c:pt>
                <c:pt idx="32">
                  <c:v>195,690</c:v>
                </c:pt>
                <c:pt idx="33">
                  <c:v>3,680,160</c:v>
                </c:pt>
                <c:pt idx="34">
                  <c:v>678,150</c:v>
                </c:pt>
                <c:pt idx="35">
                  <c:v>4,358,310</c:v>
                </c:pt>
                <c:pt idx="36">
                  <c:v>180,180</c:v>
                </c:pt>
                <c:pt idx="37">
                  <c:v>725,010</c:v>
                </c:pt>
                <c:pt idx="38">
                  <c:v>330,660</c:v>
                </c:pt>
                <c:pt idx="39">
                  <c:v>1,055,670</c:v>
                </c:pt>
                <c:pt idx="40">
                  <c:v>213,500</c:v>
                </c:pt>
                <c:pt idx="41">
                  <c:v>270,930</c:v>
                </c:pt>
                <c:pt idx="42">
                  <c:v>21,780</c:v>
                </c:pt>
                <c:pt idx="43">
                  <c:v>506,210</c:v>
                </c:pt>
                <c:pt idx="44">
                  <c:v>384,780</c:v>
                </c:pt>
                <c:pt idx="45">
                  <c:v>2,564,430</c:v>
                </c:pt>
                <c:pt idx="46">
                  <c:v>214,830</c:v>
                </c:pt>
                <c:pt idx="47">
                  <c:v>2,779,260</c:v>
                </c:pt>
                <c:pt idx="48">
                  <c:v>421,740</c:v>
                </c:pt>
                <c:pt idx="49">
                  <c:v>608,850</c:v>
                </c:pt>
                <c:pt idx="50">
                  <c:v>54,120</c:v>
                </c:pt>
                <c:pt idx="51">
                  <c:v>696,630</c:v>
                </c:pt>
                <c:pt idx="52">
                  <c:v>235,290</c:v>
                </c:pt>
                <c:pt idx="53">
                  <c:v>986,040</c:v>
                </c:pt>
                <c:pt idx="54">
                  <c:v>2,255,550</c:v>
                </c:pt>
                <c:pt idx="55">
                  <c:v>689,370</c:v>
                </c:pt>
                <c:pt idx="56">
                  <c:v>2,255,550</c:v>
                </c:pt>
                <c:pt idx="57">
                  <c:v>348,480</c:v>
                </c:pt>
                <c:pt idx="58">
                  <c:v>5,548,950</c:v>
                </c:pt>
                <c:pt idx="59">
                  <c:v>295,020</c:v>
                </c:pt>
                <c:pt idx="60">
                  <c:v>23,760</c:v>
                </c:pt>
                <c:pt idx="61">
                  <c:v>318,780</c:v>
                </c:pt>
                <c:pt idx="62">
                  <c:v>471,240</c:v>
                </c:pt>
                <c:pt idx="63">
                  <c:v>227,700</c:v>
                </c:pt>
                <c:pt idx="64">
                  <c:v>698,940</c:v>
                </c:pt>
                <c:pt idx="65">
                  <c:v>160,380</c:v>
                </c:pt>
                <c:pt idx="66">
                  <c:v>1,470,480</c:v>
                </c:pt>
                <c:pt idx="67">
                  <c:v>1,630,860</c:v>
                </c:pt>
                <c:pt idx="68">
                  <c:v>124,410</c:v>
                </c:pt>
                <c:pt idx="69">
                  <c:v>182,820</c:v>
                </c:pt>
                <c:pt idx="70">
                  <c:v>17,820</c:v>
                </c:pt>
                <c:pt idx="71">
                  <c:v>336,270</c:v>
                </c:pt>
                <c:pt idx="72">
                  <c:v>354,090</c:v>
                </c:pt>
                <c:pt idx="73">
                  <c:v>915,420</c:v>
                </c:pt>
                <c:pt idx="74">
                  <c:v>304,260</c:v>
                </c:pt>
                <c:pt idx="75">
                  <c:v>1,219,680</c:v>
                </c:pt>
                <c:pt idx="76">
                  <c:v>24,750</c:v>
                </c:pt>
                <c:pt idx="77">
                  <c:v>6,270</c:v>
                </c:pt>
                <c:pt idx="78">
                  <c:v>846,120</c:v>
                </c:pt>
                <c:pt idx="79">
                  <c:v>877,140</c:v>
                </c:pt>
                <c:pt idx="80">
                  <c:v>310,200</c:v>
                </c:pt>
                <c:pt idx="81">
                  <c:v>340,560</c:v>
                </c:pt>
                <c:pt idx="82">
                  <c:v>10,230</c:v>
                </c:pt>
                <c:pt idx="83">
                  <c:v>660,990</c:v>
                </c:pt>
                <c:pt idx="84">
                  <c:v>181,830</c:v>
                </c:pt>
                <c:pt idx="85">
                  <c:v>967,890</c:v>
                </c:pt>
                <c:pt idx="86">
                  <c:v>1,149,720</c:v>
                </c:pt>
                <c:pt idx="87">
                  <c:v>2,769,360</c:v>
                </c:pt>
                <c:pt idx="88">
                  <c:v>40,260</c:v>
                </c:pt>
                <c:pt idx="89">
                  <c:v>1,277,760</c:v>
                </c:pt>
                <c:pt idx="90">
                  <c:v>4,087,380</c:v>
                </c:pt>
                <c:pt idx="91">
                  <c:v>1,496,880</c:v>
                </c:pt>
                <c:pt idx="92">
                  <c:v>2,883,210</c:v>
                </c:pt>
                <c:pt idx="93">
                  <c:v>4,574,460</c:v>
                </c:pt>
                <c:pt idx="94">
                  <c:v>72,270</c:v>
                </c:pt>
                <c:pt idx="95">
                  <c:v>44,220</c:v>
                </c:pt>
                <c:pt idx="96">
                  <c:v>116,490</c:v>
                </c:pt>
                <c:pt idx="97">
                  <c:v>1,513,710</c:v>
                </c:pt>
                <c:pt idx="98">
                  <c:v>2,476,980</c:v>
                </c:pt>
                <c:pt idx="99">
                  <c:v>783,420</c:v>
                </c:pt>
                <c:pt idx="100">
                  <c:v>1,147,410</c:v>
                </c:pt>
                <c:pt idx="101">
                  <c:v>2,526,480</c:v>
                </c:pt>
                <c:pt idx="102">
                  <c:v>1,191,960</c:v>
                </c:pt>
                <c:pt idx="103">
                  <c:v>404,250</c:v>
                </c:pt>
                <c:pt idx="104">
                  <c:v>1,596,210</c:v>
                </c:pt>
                <c:pt idx="105">
                  <c:v>134,970</c:v>
                </c:pt>
                <c:pt idx="106">
                  <c:v>866,580</c:v>
                </c:pt>
                <c:pt idx="107">
                  <c:v>877,140</c:v>
                </c:pt>
                <c:pt idx="108">
                  <c:v>1,878,690</c:v>
                </c:pt>
                <c:pt idx="109">
                  <c:v>216,150</c:v>
                </c:pt>
                <c:pt idx="110">
                  <c:v>529,650</c:v>
                </c:pt>
                <c:pt idx="111">
                  <c:v>184,800</c:v>
                </c:pt>
                <c:pt idx="112">
                  <c:v>0</c:v>
                </c:pt>
                <c:pt idx="113">
                  <c:v>930,600</c:v>
                </c:pt>
                <c:pt idx="114">
                  <c:v>25,740</c:v>
                </c:pt>
                <c:pt idx="116">
                  <c:v>1,345,740</c:v>
                </c:pt>
                <c:pt idx="117">
                  <c:v>310,860</c:v>
                </c:pt>
                <c:pt idx="118">
                  <c:v>1,656,600</c:v>
                </c:pt>
                <c:pt idx="119">
                  <c:v>886,550</c:v>
                </c:pt>
                <c:pt idx="120">
                  <c:v>1,012,900</c:v>
                </c:pt>
                <c:pt idx="121">
                  <c:v>1,899,450</c:v>
                </c:pt>
                <c:pt idx="122">
                  <c:v>27,720</c:v>
                </c:pt>
                <c:pt idx="123">
                  <c:v>717,420</c:v>
                </c:pt>
                <c:pt idx="124">
                  <c:v>745,140</c:v>
                </c:pt>
                <c:pt idx="125">
                  <c:v>774,180</c:v>
                </c:pt>
                <c:pt idx="126">
                  <c:v>701,910</c:v>
                </c:pt>
                <c:pt idx="127">
                  <c:v>99,990</c:v>
                </c:pt>
                <c:pt idx="128">
                  <c:v>910,140</c:v>
                </c:pt>
                <c:pt idx="129">
                  <c:v>179,850</c:v>
                </c:pt>
                <c:pt idx="130">
                  <c:v>1,488,960</c:v>
                </c:pt>
                <c:pt idx="131">
                  <c:v>2,578,950</c:v>
                </c:pt>
                <c:pt idx="132">
                  <c:v>384,120</c:v>
                </c:pt>
                <c:pt idx="133">
                  <c:v>815,430</c:v>
                </c:pt>
                <c:pt idx="134">
                  <c:v>500,940</c:v>
                </c:pt>
                <c:pt idx="135">
                  <c:v>137,940</c:v>
                </c:pt>
                <c:pt idx="136">
                  <c:v>638,880</c:v>
                </c:pt>
                <c:pt idx="137">
                  <c:v>1,867,800</c:v>
                </c:pt>
                <c:pt idx="138">
                  <c:v>922,020</c:v>
                </c:pt>
                <c:pt idx="139">
                  <c:v>667,590</c:v>
                </c:pt>
                <c:pt idx="140">
                  <c:v>88,770</c:v>
                </c:pt>
              </c:strCache>
            </c:strRef>
          </c:tx>
          <c:invertIfNegative val="0"/>
          <c:val>
            <c:numRef>
              <c:f>Sheet1!$O$143:$O$529</c:f>
              <c:numCache>
                <c:formatCode>#,##0</c:formatCode>
                <c:ptCount val="387"/>
                <c:pt idx="0">
                  <c:v>27390</c:v>
                </c:pt>
                <c:pt idx="1">
                  <c:v>783750</c:v>
                </c:pt>
                <c:pt idx="2">
                  <c:v>495660</c:v>
                </c:pt>
                <c:pt idx="3">
                  <c:v>42240</c:v>
                </c:pt>
                <c:pt idx="4">
                  <c:v>380490</c:v>
                </c:pt>
                <c:pt idx="5">
                  <c:v>422730</c:v>
                </c:pt>
                <c:pt idx="6">
                  <c:v>12870</c:v>
                </c:pt>
                <c:pt idx="7">
                  <c:v>611160</c:v>
                </c:pt>
                <c:pt idx="8">
                  <c:v>376860</c:v>
                </c:pt>
                <c:pt idx="9">
                  <c:v>1000890</c:v>
                </c:pt>
                <c:pt idx="10">
                  <c:v>3338280</c:v>
                </c:pt>
                <c:pt idx="11">
                  <c:v>60720</c:v>
                </c:pt>
                <c:pt idx="12">
                  <c:v>3399000</c:v>
                </c:pt>
                <c:pt idx="13">
                  <c:v>106260</c:v>
                </c:pt>
                <c:pt idx="14">
                  <c:v>30030</c:v>
                </c:pt>
                <c:pt idx="15">
                  <c:v>106590</c:v>
                </c:pt>
                <c:pt idx="16">
                  <c:v>242880</c:v>
                </c:pt>
                <c:pt idx="17">
                  <c:v>979110</c:v>
                </c:pt>
                <c:pt idx="18">
                  <c:v>572220</c:v>
                </c:pt>
                <c:pt idx="19">
                  <c:v>338910</c:v>
                </c:pt>
                <c:pt idx="20">
                  <c:v>369930</c:v>
                </c:pt>
                <c:pt idx="21">
                  <c:v>303600</c:v>
                </c:pt>
                <c:pt idx="22">
                  <c:v>380490</c:v>
                </c:pt>
                <c:pt idx="23">
                  <c:v>588060</c:v>
                </c:pt>
                <c:pt idx="24">
                  <c:v>3532320</c:v>
                </c:pt>
                <c:pt idx="25">
                  <c:v>12210</c:v>
                </c:pt>
                <c:pt idx="26">
                  <c:v>1545390</c:v>
                </c:pt>
                <c:pt idx="27">
                  <c:v>1557600</c:v>
                </c:pt>
                <c:pt idx="28">
                  <c:v>1867470</c:v>
                </c:pt>
                <c:pt idx="29">
                  <c:v>147180</c:v>
                </c:pt>
                <c:pt idx="30">
                  <c:v>694980</c:v>
                </c:pt>
                <c:pt idx="31">
                  <c:v>2709630</c:v>
                </c:pt>
                <c:pt idx="32">
                  <c:v>893970</c:v>
                </c:pt>
                <c:pt idx="33">
                  <c:v>22770</c:v>
                </c:pt>
                <c:pt idx="34">
                  <c:v>0</c:v>
                </c:pt>
                <c:pt idx="35">
                  <c:v>1139490</c:v>
                </c:pt>
                <c:pt idx="36">
                  <c:v>223410</c:v>
                </c:pt>
                <c:pt idx="37">
                  <c:v>1385670</c:v>
                </c:pt>
                <c:pt idx="38">
                  <c:v>599610</c:v>
                </c:pt>
                <c:pt idx="39">
                  <c:v>58080</c:v>
                </c:pt>
                <c:pt idx="40">
                  <c:v>131670</c:v>
                </c:pt>
                <c:pt idx="41">
                  <c:v>189750</c:v>
                </c:pt>
                <c:pt idx="42">
                  <c:v>692340</c:v>
                </c:pt>
                <c:pt idx="43">
                  <c:v>1266210</c:v>
                </c:pt>
                <c:pt idx="44">
                  <c:v>597300</c:v>
                </c:pt>
                <c:pt idx="45">
                  <c:v>1863510</c:v>
                </c:pt>
                <c:pt idx="46">
                  <c:v>3249180</c:v>
                </c:pt>
                <c:pt idx="47">
                  <c:v>689370</c:v>
                </c:pt>
                <c:pt idx="48">
                  <c:v>3938550</c:v>
                </c:pt>
                <c:pt idx="49">
                  <c:v>520080</c:v>
                </c:pt>
                <c:pt idx="50">
                  <c:v>65010</c:v>
                </c:pt>
                <c:pt idx="51">
                  <c:v>47190</c:v>
                </c:pt>
                <c:pt idx="52">
                  <c:v>12870</c:v>
                </c:pt>
                <c:pt idx="53">
                  <c:v>645150</c:v>
                </c:pt>
                <c:pt idx="54">
                  <c:v>499620</c:v>
                </c:pt>
                <c:pt idx="55">
                  <c:v>182490</c:v>
                </c:pt>
                <c:pt idx="56">
                  <c:v>682110</c:v>
                </c:pt>
                <c:pt idx="57">
                  <c:v>21780</c:v>
                </c:pt>
                <c:pt idx="58">
                  <c:v>332310</c:v>
                </c:pt>
                <c:pt idx="59">
                  <c:v>45540</c:v>
                </c:pt>
                <c:pt idx="60">
                  <c:v>399630</c:v>
                </c:pt>
                <c:pt idx="61">
                  <c:v>5697780</c:v>
                </c:pt>
                <c:pt idx="62">
                  <c:v>138270</c:v>
                </c:pt>
                <c:pt idx="63">
                  <c:v>5836050</c:v>
                </c:pt>
                <c:pt idx="64">
                  <c:v>739860</c:v>
                </c:pt>
                <c:pt idx="65">
                  <c:v>218790</c:v>
                </c:pt>
                <c:pt idx="66">
                  <c:v>958650</c:v>
                </c:pt>
                <c:pt idx="67">
                  <c:v>48840</c:v>
                </c:pt>
                <c:pt idx="68">
                  <c:v>614460</c:v>
                </c:pt>
                <c:pt idx="69">
                  <c:v>663300</c:v>
                </c:pt>
                <c:pt idx="70">
                  <c:v>431640</c:v>
                </c:pt>
                <c:pt idx="71">
                  <c:v>184140</c:v>
                </c:pt>
                <c:pt idx="72">
                  <c:v>19470</c:v>
                </c:pt>
                <c:pt idx="73">
                  <c:v>635250</c:v>
                </c:pt>
                <c:pt idx="74">
                  <c:v>373890</c:v>
                </c:pt>
                <c:pt idx="75">
                  <c:v>1894200</c:v>
                </c:pt>
                <c:pt idx="76">
                  <c:v>854700</c:v>
                </c:pt>
                <c:pt idx="77">
                  <c:v>217470</c:v>
                </c:pt>
                <c:pt idx="78">
                  <c:v>1072170</c:v>
                </c:pt>
                <c:pt idx="79">
                  <c:v>622710</c:v>
                </c:pt>
                <c:pt idx="80">
                  <c:v>18480</c:v>
                </c:pt>
                <c:pt idx="81">
                  <c:v>641190</c:v>
                </c:pt>
                <c:pt idx="82">
                  <c:v>341550</c:v>
                </c:pt>
                <c:pt idx="83">
                  <c:v>38940</c:v>
                </c:pt>
                <c:pt idx="84">
                  <c:v>380490</c:v>
                </c:pt>
                <c:pt idx="85">
                  <c:v>905800</c:v>
                </c:pt>
                <c:pt idx="86">
                  <c:v>1310400</c:v>
                </c:pt>
                <c:pt idx="87">
                  <c:v>2216200</c:v>
                </c:pt>
                <c:pt idx="88">
                  <c:v>553410</c:v>
                </c:pt>
                <c:pt idx="89">
                  <c:v>173910</c:v>
                </c:pt>
                <c:pt idx="90">
                  <c:v>727320</c:v>
                </c:pt>
                <c:pt idx="91">
                  <c:v>747780</c:v>
                </c:pt>
                <c:pt idx="92">
                  <c:v>1076790</c:v>
                </c:pt>
                <c:pt idx="93">
                  <c:v>1824570</c:v>
                </c:pt>
                <c:pt idx="94">
                  <c:v>539550</c:v>
                </c:pt>
                <c:pt idx="95">
                  <c:v>434610</c:v>
                </c:pt>
                <c:pt idx="96">
                  <c:v>974160</c:v>
                </c:pt>
                <c:pt idx="97">
                  <c:v>472560</c:v>
                </c:pt>
                <c:pt idx="98">
                  <c:v>228690</c:v>
                </c:pt>
                <c:pt idx="99">
                  <c:v>2075700</c:v>
                </c:pt>
                <c:pt idx="100">
                  <c:v>2776950</c:v>
                </c:pt>
                <c:pt idx="101">
                  <c:v>870870</c:v>
                </c:pt>
                <c:pt idx="102">
                  <c:v>8996050</c:v>
                </c:pt>
                <c:pt idx="103">
                  <c:v>403920</c:v>
                </c:pt>
                <c:pt idx="104">
                  <c:v>341550</c:v>
                </c:pt>
                <c:pt idx="105">
                  <c:v>385440</c:v>
                </c:pt>
                <c:pt idx="106">
                  <c:v>568920</c:v>
                </c:pt>
                <c:pt idx="107">
                  <c:v>168960</c:v>
                </c:pt>
                <c:pt idx="108">
                  <c:v>730620</c:v>
                </c:pt>
                <c:pt idx="109">
                  <c:v>899580</c:v>
                </c:pt>
                <c:pt idx="110">
                  <c:v>148500</c:v>
                </c:pt>
                <c:pt idx="111">
                  <c:v>2217270</c:v>
                </c:pt>
                <c:pt idx="112">
                  <c:v>2365770</c:v>
                </c:pt>
                <c:pt idx="113">
                  <c:v>353100</c:v>
                </c:pt>
                <c:pt idx="114">
                  <c:v>263340</c:v>
                </c:pt>
                <c:pt idx="115">
                  <c:v>11220</c:v>
                </c:pt>
                <c:pt idx="116">
                  <c:v>299640</c:v>
                </c:pt>
                <c:pt idx="117">
                  <c:v>927300</c:v>
                </c:pt>
                <c:pt idx="118">
                  <c:v>142890</c:v>
                </c:pt>
                <c:pt idx="119">
                  <c:v>9900</c:v>
                </c:pt>
                <c:pt idx="120">
                  <c:v>152790</c:v>
                </c:pt>
                <c:pt idx="121">
                  <c:v>83160</c:v>
                </c:pt>
                <c:pt idx="122">
                  <c:v>1742400</c:v>
                </c:pt>
                <c:pt idx="123">
                  <c:v>1825560</c:v>
                </c:pt>
                <c:pt idx="124">
                  <c:v>787050</c:v>
                </c:pt>
                <c:pt idx="125">
                  <c:v>1859880</c:v>
                </c:pt>
                <c:pt idx="126">
                  <c:v>16500</c:v>
                </c:pt>
                <c:pt idx="127">
                  <c:v>343200</c:v>
                </c:pt>
                <c:pt idx="128">
                  <c:v>125070</c:v>
                </c:pt>
                <c:pt idx="129">
                  <c:v>484770</c:v>
                </c:pt>
                <c:pt idx="130">
                  <c:v>365310</c:v>
                </c:pt>
                <c:pt idx="131">
                  <c:v>70950</c:v>
                </c:pt>
                <c:pt idx="132">
                  <c:v>436260</c:v>
                </c:pt>
                <c:pt idx="133">
                  <c:v>1699500</c:v>
                </c:pt>
                <c:pt idx="134">
                  <c:v>877140</c:v>
                </c:pt>
                <c:pt idx="135">
                  <c:v>451770</c:v>
                </c:pt>
                <c:pt idx="136">
                  <c:v>60390</c:v>
                </c:pt>
                <c:pt idx="137">
                  <c:v>143220</c:v>
                </c:pt>
                <c:pt idx="138">
                  <c:v>655380</c:v>
                </c:pt>
                <c:pt idx="139">
                  <c:v>672000</c:v>
                </c:pt>
                <c:pt idx="140">
                  <c:v>1697520</c:v>
                </c:pt>
                <c:pt idx="141">
                  <c:v>2369520</c:v>
                </c:pt>
                <c:pt idx="142">
                  <c:v>228550</c:v>
                </c:pt>
                <c:pt idx="143">
                  <c:v>545160</c:v>
                </c:pt>
                <c:pt idx="144">
                  <c:v>11550</c:v>
                </c:pt>
                <c:pt idx="145">
                  <c:v>957000</c:v>
                </c:pt>
                <c:pt idx="146">
                  <c:v>1742260</c:v>
                </c:pt>
                <c:pt idx="147">
                  <c:v>168300</c:v>
                </c:pt>
                <c:pt idx="148">
                  <c:v>402270</c:v>
                </c:pt>
                <c:pt idx="149">
                  <c:v>570570</c:v>
                </c:pt>
                <c:pt idx="150">
                  <c:v>28710</c:v>
                </c:pt>
                <c:pt idx="151">
                  <c:v>1985940</c:v>
                </c:pt>
                <c:pt idx="152">
                  <c:v>2014650</c:v>
                </c:pt>
                <c:pt idx="153">
                  <c:v>318120</c:v>
                </c:pt>
                <c:pt idx="154">
                  <c:v>250470</c:v>
                </c:pt>
                <c:pt idx="155">
                  <c:v>14520</c:v>
                </c:pt>
                <c:pt idx="156">
                  <c:v>1021680</c:v>
                </c:pt>
                <c:pt idx="157">
                  <c:v>1286670</c:v>
                </c:pt>
                <c:pt idx="158">
                  <c:v>352440</c:v>
                </c:pt>
                <c:pt idx="159">
                  <c:v>1139820</c:v>
                </c:pt>
                <c:pt idx="160">
                  <c:v>24420</c:v>
                </c:pt>
                <c:pt idx="161">
                  <c:v>1516680</c:v>
                </c:pt>
                <c:pt idx="162">
                  <c:v>144540</c:v>
                </c:pt>
                <c:pt idx="163">
                  <c:v>232320</c:v>
                </c:pt>
                <c:pt idx="164">
                  <c:v>60720</c:v>
                </c:pt>
                <c:pt idx="165">
                  <c:v>437580</c:v>
                </c:pt>
                <c:pt idx="166">
                  <c:v>1714350</c:v>
                </c:pt>
                <c:pt idx="167">
                  <c:v>1156980</c:v>
                </c:pt>
                <c:pt idx="168">
                  <c:v>22440</c:v>
                </c:pt>
                <c:pt idx="169">
                  <c:v>2893770</c:v>
                </c:pt>
                <c:pt idx="170">
                  <c:v>83490</c:v>
                </c:pt>
                <c:pt idx="171">
                  <c:v>1092300</c:v>
                </c:pt>
                <c:pt idx="172">
                  <c:v>1175790</c:v>
                </c:pt>
                <c:pt idx="173">
                  <c:v>369600</c:v>
                </c:pt>
                <c:pt idx="174">
                  <c:v>923010</c:v>
                </c:pt>
                <c:pt idx="175">
                  <c:v>900900</c:v>
                </c:pt>
                <c:pt idx="176">
                  <c:v>14190</c:v>
                </c:pt>
                <c:pt idx="177">
                  <c:v>2207700</c:v>
                </c:pt>
                <c:pt idx="178">
                  <c:v>69300</c:v>
                </c:pt>
                <c:pt idx="179">
                  <c:v>582450</c:v>
                </c:pt>
                <c:pt idx="180">
                  <c:v>938520</c:v>
                </c:pt>
                <c:pt idx="181">
                  <c:v>1590270</c:v>
                </c:pt>
                <c:pt idx="182">
                  <c:v>1409100</c:v>
                </c:pt>
                <c:pt idx="183">
                  <c:v>695310</c:v>
                </c:pt>
                <c:pt idx="184">
                  <c:v>298650</c:v>
                </c:pt>
                <c:pt idx="185">
                  <c:v>3977160</c:v>
                </c:pt>
                <c:pt idx="186">
                  <c:v>259380</c:v>
                </c:pt>
                <c:pt idx="187">
                  <c:v>17490</c:v>
                </c:pt>
                <c:pt idx="188">
                  <c:v>23760</c:v>
                </c:pt>
                <c:pt idx="189">
                  <c:v>300630</c:v>
                </c:pt>
                <c:pt idx="190">
                  <c:v>104940</c:v>
                </c:pt>
                <c:pt idx="191">
                  <c:v>41250</c:v>
                </c:pt>
                <c:pt idx="192">
                  <c:v>144870</c:v>
                </c:pt>
                <c:pt idx="193">
                  <c:v>441870</c:v>
                </c:pt>
                <c:pt idx="194">
                  <c:v>627990</c:v>
                </c:pt>
                <c:pt idx="195">
                  <c:v>147510</c:v>
                </c:pt>
                <c:pt idx="196">
                  <c:v>501270</c:v>
                </c:pt>
                <c:pt idx="197">
                  <c:v>648780</c:v>
                </c:pt>
                <c:pt idx="198">
                  <c:v>123750</c:v>
                </c:pt>
                <c:pt idx="199">
                  <c:v>397980</c:v>
                </c:pt>
                <c:pt idx="200">
                  <c:v>517440</c:v>
                </c:pt>
                <c:pt idx="201">
                  <c:v>915420</c:v>
                </c:pt>
                <c:pt idx="202">
                  <c:v>838860</c:v>
                </c:pt>
                <c:pt idx="203">
                  <c:v>240240</c:v>
                </c:pt>
                <c:pt idx="204">
                  <c:v>0</c:v>
                </c:pt>
                <c:pt idx="205">
                  <c:v>1079100</c:v>
                </c:pt>
                <c:pt idx="206">
                  <c:v>4516050</c:v>
                </c:pt>
                <c:pt idx="207">
                  <c:v>659340</c:v>
                </c:pt>
                <c:pt idx="208">
                  <c:v>5175390</c:v>
                </c:pt>
                <c:pt idx="209">
                  <c:v>645150</c:v>
                </c:pt>
                <c:pt idx="210">
                  <c:v>40260</c:v>
                </c:pt>
                <c:pt idx="211">
                  <c:v>1665510</c:v>
                </c:pt>
                <c:pt idx="212">
                  <c:v>2350920</c:v>
                </c:pt>
                <c:pt idx="213">
                  <c:v>125730</c:v>
                </c:pt>
                <c:pt idx="214">
                  <c:v>0</c:v>
                </c:pt>
                <c:pt idx="215">
                  <c:v>0</c:v>
                </c:pt>
                <c:pt idx="216">
                  <c:v>1997490</c:v>
                </c:pt>
                <c:pt idx="217">
                  <c:v>125730</c:v>
                </c:pt>
                <c:pt idx="218">
                  <c:v>0</c:v>
                </c:pt>
                <c:pt idx="219">
                  <c:v>0</c:v>
                </c:pt>
                <c:pt idx="220">
                  <c:v>2248950</c:v>
                </c:pt>
                <c:pt idx="221">
                  <c:v>228690</c:v>
                </c:pt>
                <c:pt idx="222">
                  <c:v>4534860</c:v>
                </c:pt>
                <c:pt idx="223">
                  <c:v>160050</c:v>
                </c:pt>
                <c:pt idx="224">
                  <c:v>33330</c:v>
                </c:pt>
                <c:pt idx="225">
                  <c:v>0</c:v>
                </c:pt>
                <c:pt idx="226">
                  <c:v>4956930</c:v>
                </c:pt>
                <c:pt idx="227">
                  <c:v>647130</c:v>
                </c:pt>
                <c:pt idx="228">
                  <c:v>17160</c:v>
                </c:pt>
                <c:pt idx="229">
                  <c:v>772530</c:v>
                </c:pt>
                <c:pt idx="230">
                  <c:v>1436820</c:v>
                </c:pt>
                <c:pt idx="231">
                  <c:v>333960</c:v>
                </c:pt>
                <c:pt idx="232">
                  <c:v>30360</c:v>
                </c:pt>
                <c:pt idx="233">
                  <c:v>364320</c:v>
                </c:pt>
                <c:pt idx="234">
                  <c:v>692340</c:v>
                </c:pt>
                <c:pt idx="235">
                  <c:v>929610</c:v>
                </c:pt>
                <c:pt idx="236">
                  <c:v>921030</c:v>
                </c:pt>
                <c:pt idx="237">
                  <c:v>71610</c:v>
                </c:pt>
                <c:pt idx="238">
                  <c:v>1922250</c:v>
                </c:pt>
                <c:pt idx="239">
                  <c:v>18480</c:v>
                </c:pt>
                <c:pt idx="240">
                  <c:v>258060</c:v>
                </c:pt>
                <c:pt idx="241">
                  <c:v>262350</c:v>
                </c:pt>
                <c:pt idx="242">
                  <c:v>538890</c:v>
                </c:pt>
                <c:pt idx="243">
                  <c:v>326370</c:v>
                </c:pt>
                <c:pt idx="244">
                  <c:v>10560</c:v>
                </c:pt>
                <c:pt idx="245">
                  <c:v>0</c:v>
                </c:pt>
                <c:pt idx="246">
                  <c:v>336930</c:v>
                </c:pt>
                <c:pt idx="247">
                  <c:v>1342110</c:v>
                </c:pt>
                <c:pt idx="248">
                  <c:v>82170</c:v>
                </c:pt>
                <c:pt idx="249">
                  <c:v>1424280</c:v>
                </c:pt>
                <c:pt idx="250">
                  <c:v>628650</c:v>
                </c:pt>
                <c:pt idx="251">
                  <c:v>268950</c:v>
                </c:pt>
                <c:pt idx="252">
                  <c:v>397320</c:v>
                </c:pt>
                <c:pt idx="253">
                  <c:v>1294920</c:v>
                </c:pt>
                <c:pt idx="254">
                  <c:v>310200</c:v>
                </c:pt>
                <c:pt idx="255">
                  <c:v>957660</c:v>
                </c:pt>
                <c:pt idx="256">
                  <c:v>120120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270930</c:v>
                </c:pt>
                <c:pt idx="261">
                  <c:v>391050</c:v>
                </c:pt>
                <c:pt idx="262">
                  <c:v>1403490</c:v>
                </c:pt>
                <c:pt idx="263">
                  <c:v>239580</c:v>
                </c:pt>
                <c:pt idx="264">
                  <c:v>27720</c:v>
                </c:pt>
                <c:pt idx="266">
                  <c:v>629640</c:v>
                </c:pt>
                <c:pt idx="267">
                  <c:v>29370</c:v>
                </c:pt>
                <c:pt idx="268">
                  <c:v>659010</c:v>
                </c:pt>
                <c:pt idx="269">
                  <c:v>231990</c:v>
                </c:pt>
                <c:pt idx="270">
                  <c:v>89100</c:v>
                </c:pt>
                <c:pt idx="271">
                  <c:v>321090</c:v>
                </c:pt>
                <c:pt idx="272">
                  <c:v>644820</c:v>
                </c:pt>
                <c:pt idx="273">
                  <c:v>1084050</c:v>
                </c:pt>
                <c:pt idx="274">
                  <c:v>604560</c:v>
                </c:pt>
                <c:pt idx="275">
                  <c:v>2333430</c:v>
                </c:pt>
                <c:pt idx="276">
                  <c:v>316800</c:v>
                </c:pt>
                <c:pt idx="277">
                  <c:v>580140</c:v>
                </c:pt>
                <c:pt idx="278">
                  <c:v>430980</c:v>
                </c:pt>
                <c:pt idx="279">
                  <c:v>35310</c:v>
                </c:pt>
                <c:pt idx="280">
                  <c:v>1513710</c:v>
                </c:pt>
                <c:pt idx="281">
                  <c:v>38610</c:v>
                </c:pt>
                <c:pt idx="282">
                  <c:v>824670</c:v>
                </c:pt>
                <c:pt idx="283">
                  <c:v>2843280</c:v>
                </c:pt>
                <c:pt idx="284">
                  <c:v>21450</c:v>
                </c:pt>
                <c:pt idx="285">
                  <c:v>277530</c:v>
                </c:pt>
                <c:pt idx="286">
                  <c:v>298980</c:v>
                </c:pt>
                <c:pt idx="287">
                  <c:v>344520</c:v>
                </c:pt>
                <c:pt idx="288">
                  <c:v>325710</c:v>
                </c:pt>
                <c:pt idx="289">
                  <c:v>43890</c:v>
                </c:pt>
                <c:pt idx="290">
                  <c:v>369600</c:v>
                </c:pt>
                <c:pt idx="291">
                  <c:v>2175030</c:v>
                </c:pt>
                <c:pt idx="292">
                  <c:v>60720</c:v>
                </c:pt>
                <c:pt idx="293">
                  <c:v>2235750</c:v>
                </c:pt>
                <c:pt idx="294">
                  <c:v>3209580</c:v>
                </c:pt>
                <c:pt idx="295">
                  <c:v>128370</c:v>
                </c:pt>
                <c:pt idx="296">
                  <c:v>20460</c:v>
                </c:pt>
                <c:pt idx="297">
                  <c:v>270930</c:v>
                </c:pt>
                <c:pt idx="298">
                  <c:v>396660</c:v>
                </c:pt>
                <c:pt idx="299">
                  <c:v>816420</c:v>
                </c:pt>
                <c:pt idx="300">
                  <c:v>24420</c:v>
                </c:pt>
                <c:pt idx="301">
                  <c:v>155100</c:v>
                </c:pt>
                <c:pt idx="302">
                  <c:v>179520</c:v>
                </c:pt>
                <c:pt idx="303">
                  <c:v>859980</c:v>
                </c:pt>
                <c:pt idx="304">
                  <c:v>874500</c:v>
                </c:pt>
                <c:pt idx="305">
                  <c:v>1734480</c:v>
                </c:pt>
                <c:pt idx="306">
                  <c:v>196020</c:v>
                </c:pt>
                <c:pt idx="307">
                  <c:v>2924130</c:v>
                </c:pt>
                <c:pt idx="308">
                  <c:v>3120150</c:v>
                </c:pt>
                <c:pt idx="309">
                  <c:v>1021350</c:v>
                </c:pt>
                <c:pt idx="310">
                  <c:v>52800</c:v>
                </c:pt>
                <c:pt idx="311">
                  <c:v>1074150</c:v>
                </c:pt>
                <c:pt idx="312">
                  <c:v>341550</c:v>
                </c:pt>
                <c:pt idx="313">
                  <c:v>34980</c:v>
                </c:pt>
                <c:pt idx="314">
                  <c:v>232320</c:v>
                </c:pt>
                <c:pt idx="315">
                  <c:v>267300</c:v>
                </c:pt>
                <c:pt idx="316">
                  <c:v>1341450</c:v>
                </c:pt>
                <c:pt idx="317">
                  <c:v>223410</c:v>
                </c:pt>
                <c:pt idx="318">
                  <c:v>23760</c:v>
                </c:pt>
                <c:pt idx="319">
                  <c:v>247170</c:v>
                </c:pt>
                <c:pt idx="320">
                  <c:v>262020</c:v>
                </c:pt>
                <c:pt idx="321">
                  <c:v>170940</c:v>
                </c:pt>
                <c:pt idx="322">
                  <c:v>257070</c:v>
                </c:pt>
                <c:pt idx="323">
                  <c:v>309540</c:v>
                </c:pt>
                <c:pt idx="324">
                  <c:v>566610</c:v>
                </c:pt>
                <c:pt idx="325">
                  <c:v>7031310</c:v>
                </c:pt>
                <c:pt idx="326">
                  <c:v>268620</c:v>
                </c:pt>
                <c:pt idx="327">
                  <c:v>4444770</c:v>
                </c:pt>
                <c:pt idx="328">
                  <c:v>334950</c:v>
                </c:pt>
                <c:pt idx="329">
                  <c:v>110550</c:v>
                </c:pt>
                <c:pt idx="330">
                  <c:v>445500</c:v>
                </c:pt>
                <c:pt idx="331">
                  <c:v>931260</c:v>
                </c:pt>
                <c:pt idx="332">
                  <c:v>1319670</c:v>
                </c:pt>
                <c:pt idx="333">
                  <c:v>1033560</c:v>
                </c:pt>
                <c:pt idx="334">
                  <c:v>202620</c:v>
                </c:pt>
                <c:pt idx="335">
                  <c:v>3487110</c:v>
                </c:pt>
                <c:pt idx="336">
                  <c:v>1329570</c:v>
                </c:pt>
                <c:pt idx="337">
                  <c:v>56100</c:v>
                </c:pt>
                <c:pt idx="338">
                  <c:v>1385670</c:v>
                </c:pt>
                <c:pt idx="339">
                  <c:v>31150</c:v>
                </c:pt>
                <c:pt idx="340">
                  <c:v>1151150</c:v>
                </c:pt>
                <c:pt idx="341">
                  <c:v>1182300</c:v>
                </c:pt>
                <c:pt idx="342">
                  <c:v>1064000</c:v>
                </c:pt>
                <c:pt idx="343">
                  <c:v>534270</c:v>
                </c:pt>
                <c:pt idx="344">
                  <c:v>1629870</c:v>
                </c:pt>
                <c:pt idx="345">
                  <c:v>191730</c:v>
                </c:pt>
                <c:pt idx="346">
                  <c:v>125730</c:v>
                </c:pt>
                <c:pt idx="347">
                  <c:v>2481600</c:v>
                </c:pt>
                <c:pt idx="348">
                  <c:v>171270</c:v>
                </c:pt>
                <c:pt idx="349">
                  <c:v>222420</c:v>
                </c:pt>
                <c:pt idx="350">
                  <c:v>34320</c:v>
                </c:pt>
                <c:pt idx="351">
                  <c:v>448800</c:v>
                </c:pt>
                <c:pt idx="352">
                  <c:v>25740</c:v>
                </c:pt>
                <c:pt idx="353">
                  <c:v>508860</c:v>
                </c:pt>
                <c:pt idx="354">
                  <c:v>1178760</c:v>
                </c:pt>
                <c:pt idx="355">
                  <c:v>72270</c:v>
                </c:pt>
                <c:pt idx="356">
                  <c:v>0</c:v>
                </c:pt>
                <c:pt idx="357">
                  <c:v>1251030</c:v>
                </c:pt>
                <c:pt idx="358">
                  <c:v>38610</c:v>
                </c:pt>
                <c:pt idx="359">
                  <c:v>486420</c:v>
                </c:pt>
                <c:pt idx="360">
                  <c:v>238920</c:v>
                </c:pt>
                <c:pt idx="361">
                  <c:v>763950</c:v>
                </c:pt>
                <c:pt idx="362">
                  <c:v>316800</c:v>
                </c:pt>
                <c:pt idx="363">
                  <c:v>121770</c:v>
                </c:pt>
                <c:pt idx="364">
                  <c:v>29700</c:v>
                </c:pt>
                <c:pt idx="365">
                  <c:v>468270</c:v>
                </c:pt>
                <c:pt idx="366">
                  <c:v>545160</c:v>
                </c:pt>
                <c:pt idx="367">
                  <c:v>525030</c:v>
                </c:pt>
                <c:pt idx="368">
                  <c:v>39930</c:v>
                </c:pt>
                <c:pt idx="369">
                  <c:v>1110120</c:v>
                </c:pt>
                <c:pt idx="370">
                  <c:v>894300</c:v>
                </c:pt>
                <c:pt idx="371">
                  <c:v>1423290</c:v>
                </c:pt>
                <c:pt idx="372">
                  <c:v>2317590</c:v>
                </c:pt>
                <c:pt idx="373">
                  <c:v>231990</c:v>
                </c:pt>
                <c:pt idx="374">
                  <c:v>528660</c:v>
                </c:pt>
                <c:pt idx="375">
                  <c:v>760650</c:v>
                </c:pt>
                <c:pt idx="376">
                  <c:v>1206480</c:v>
                </c:pt>
                <c:pt idx="377">
                  <c:v>156420</c:v>
                </c:pt>
                <c:pt idx="378">
                  <c:v>996930</c:v>
                </c:pt>
                <c:pt idx="379">
                  <c:v>2056890</c:v>
                </c:pt>
                <c:pt idx="380">
                  <c:v>5598780</c:v>
                </c:pt>
                <c:pt idx="381">
                  <c:v>1252680</c:v>
                </c:pt>
                <c:pt idx="382">
                  <c:v>646800</c:v>
                </c:pt>
                <c:pt idx="383">
                  <c:v>84150</c:v>
                </c:pt>
                <c:pt idx="384">
                  <c:v>730950</c:v>
                </c:pt>
                <c:pt idx="385">
                  <c:v>1266870</c:v>
                </c:pt>
                <c:pt idx="386">
                  <c:v>1373790</c:v>
                </c:pt>
              </c:numCache>
            </c:numRef>
          </c:val>
        </c:ser>
        <c:ser>
          <c:idx val="16"/>
          <c:order val="16"/>
          <c:tx>
            <c:strRef>
              <c:f>Sheet1!$P$1:$P$142</c:f>
              <c:strCache>
                <c:ptCount val="142"/>
                <c:pt idx="0">
                  <c:v>ราคาประเมินทุนทรัพย์ของที่ดิน</c:v>
                </c:pt>
                <c:pt idx="1">
                  <c:v>อัตราภาษี</c:v>
                </c:pt>
                <c:pt idx="2">
                  <c:v>(บาท)</c:v>
                </c:pt>
                <c:pt idx="3">
                  <c:v>49.90</c:v>
                </c:pt>
                <c:pt idx="4">
                  <c:v>93.26</c:v>
                </c:pt>
                <c:pt idx="5">
                  <c:v>143.15</c:v>
                </c:pt>
                <c:pt idx="6">
                  <c:v>262.94</c:v>
                </c:pt>
                <c:pt idx="7">
                  <c:v>124.61</c:v>
                </c:pt>
                <c:pt idx="8">
                  <c:v>2.97</c:v>
                </c:pt>
                <c:pt idx="9">
                  <c:v>156.22</c:v>
                </c:pt>
                <c:pt idx="10">
                  <c:v>13.33</c:v>
                </c:pt>
                <c:pt idx="11">
                  <c:v>172.52</c:v>
                </c:pt>
                <c:pt idx="12">
                  <c:v>12.01</c:v>
                </c:pt>
                <c:pt idx="13">
                  <c:v>2.01</c:v>
                </c:pt>
                <c:pt idx="14">
                  <c:v>126.09</c:v>
                </c:pt>
                <c:pt idx="15">
                  <c:v>128.11</c:v>
                </c:pt>
                <c:pt idx="16">
                  <c:v>89.01</c:v>
                </c:pt>
                <c:pt idx="17">
                  <c:v>68.08</c:v>
                </c:pt>
                <c:pt idx="18">
                  <c:v>157.08</c:v>
                </c:pt>
                <c:pt idx="19">
                  <c:v>8.25</c:v>
                </c:pt>
                <c:pt idx="20">
                  <c:v>1.29</c:v>
                </c:pt>
                <c:pt idx="21">
                  <c:v>4.46</c:v>
                </c:pt>
                <c:pt idx="22">
                  <c:v>13.99</c:v>
                </c:pt>
                <c:pt idx="23">
                  <c:v>15.51</c:v>
                </c:pt>
                <c:pt idx="24">
                  <c:v>28.61</c:v>
                </c:pt>
                <c:pt idx="25">
                  <c:v>82.47</c:v>
                </c:pt>
                <c:pt idx="26">
                  <c:v>85.93</c:v>
                </c:pt>
                <c:pt idx="27">
                  <c:v>4.65</c:v>
                </c:pt>
                <c:pt idx="28">
                  <c:v>173.05</c:v>
                </c:pt>
                <c:pt idx="29">
                  <c:v>26.53</c:v>
                </c:pt>
                <c:pt idx="30">
                  <c:v>77.91</c:v>
                </c:pt>
                <c:pt idx="31">
                  <c:v>104.45</c:v>
                </c:pt>
                <c:pt idx="32">
                  <c:v>19.57</c:v>
                </c:pt>
                <c:pt idx="33">
                  <c:v>368.02</c:v>
                </c:pt>
                <c:pt idx="34">
                  <c:v>67.82</c:v>
                </c:pt>
                <c:pt idx="35">
                  <c:v>435.83</c:v>
                </c:pt>
                <c:pt idx="36">
                  <c:v>18.02</c:v>
                </c:pt>
                <c:pt idx="37">
                  <c:v>72.50</c:v>
                </c:pt>
                <c:pt idx="38">
                  <c:v>33.07</c:v>
                </c:pt>
                <c:pt idx="39">
                  <c:v>105.57</c:v>
                </c:pt>
                <c:pt idx="40">
                  <c:v>21.35</c:v>
                </c:pt>
                <c:pt idx="41">
                  <c:v>27.09</c:v>
                </c:pt>
                <c:pt idx="42">
                  <c:v>2.18</c:v>
                </c:pt>
                <c:pt idx="43">
                  <c:v>50.62</c:v>
                </c:pt>
                <c:pt idx="44">
                  <c:v>38.48</c:v>
                </c:pt>
                <c:pt idx="45">
                  <c:v>256.44</c:v>
                </c:pt>
                <c:pt idx="46">
                  <c:v>21.48</c:v>
                </c:pt>
                <c:pt idx="47">
                  <c:v>277.93</c:v>
                </c:pt>
                <c:pt idx="48">
                  <c:v>42.17</c:v>
                </c:pt>
                <c:pt idx="49">
                  <c:v>60.89</c:v>
                </c:pt>
                <c:pt idx="50">
                  <c:v>5.41</c:v>
                </c:pt>
                <c:pt idx="51">
                  <c:v>69.66</c:v>
                </c:pt>
                <c:pt idx="52">
                  <c:v>23.53</c:v>
                </c:pt>
                <c:pt idx="53">
                  <c:v>98.60</c:v>
                </c:pt>
                <c:pt idx="54">
                  <c:v>225.56</c:v>
                </c:pt>
                <c:pt idx="55">
                  <c:v>68.94</c:v>
                </c:pt>
                <c:pt idx="56">
                  <c:v>225.56</c:v>
                </c:pt>
                <c:pt idx="57">
                  <c:v>34.85</c:v>
                </c:pt>
                <c:pt idx="58">
                  <c:v>554.90</c:v>
                </c:pt>
                <c:pt idx="59">
                  <c:v>29.50</c:v>
                </c:pt>
                <c:pt idx="60">
                  <c:v>2.38</c:v>
                </c:pt>
                <c:pt idx="61">
                  <c:v>31.88</c:v>
                </c:pt>
                <c:pt idx="62">
                  <c:v>47.12</c:v>
                </c:pt>
                <c:pt idx="63">
                  <c:v>22.77</c:v>
                </c:pt>
                <c:pt idx="64">
                  <c:v>69.89</c:v>
                </c:pt>
                <c:pt idx="65">
                  <c:v>16.04</c:v>
                </c:pt>
                <c:pt idx="66">
                  <c:v>147.05</c:v>
                </c:pt>
                <c:pt idx="67">
                  <c:v>163.09</c:v>
                </c:pt>
                <c:pt idx="68">
                  <c:v>12.44</c:v>
                </c:pt>
                <c:pt idx="69">
                  <c:v>18.28</c:v>
                </c:pt>
                <c:pt idx="70">
                  <c:v>1.78</c:v>
                </c:pt>
                <c:pt idx="71">
                  <c:v>33.63</c:v>
                </c:pt>
                <c:pt idx="72">
                  <c:v>35.41</c:v>
                </c:pt>
                <c:pt idx="73">
                  <c:v>91.54</c:v>
                </c:pt>
                <c:pt idx="74">
                  <c:v>30.43</c:v>
                </c:pt>
                <c:pt idx="75">
                  <c:v>121.97</c:v>
                </c:pt>
                <c:pt idx="76">
                  <c:v>2.48</c:v>
                </c:pt>
                <c:pt idx="77">
                  <c:v>0.63</c:v>
                </c:pt>
                <c:pt idx="78">
                  <c:v>84.61</c:v>
                </c:pt>
                <c:pt idx="79">
                  <c:v>87.71</c:v>
                </c:pt>
                <c:pt idx="80">
                  <c:v>31.02</c:v>
                </c:pt>
                <c:pt idx="81">
                  <c:v>34.06</c:v>
                </c:pt>
                <c:pt idx="82">
                  <c:v>1.02</c:v>
                </c:pt>
                <c:pt idx="83">
                  <c:v>66.10</c:v>
                </c:pt>
                <c:pt idx="84">
                  <c:v>18.18</c:v>
                </c:pt>
                <c:pt idx="85">
                  <c:v>96.79</c:v>
                </c:pt>
                <c:pt idx="86">
                  <c:v>114.97</c:v>
                </c:pt>
                <c:pt idx="87">
                  <c:v>276.94</c:v>
                </c:pt>
                <c:pt idx="88">
                  <c:v>4.03</c:v>
                </c:pt>
                <c:pt idx="89">
                  <c:v>127.78</c:v>
                </c:pt>
                <c:pt idx="90">
                  <c:v>408.74</c:v>
                </c:pt>
                <c:pt idx="91">
                  <c:v>149.69</c:v>
                </c:pt>
                <c:pt idx="92">
                  <c:v>288.32</c:v>
                </c:pt>
                <c:pt idx="93">
                  <c:v>457.45</c:v>
                </c:pt>
                <c:pt idx="94">
                  <c:v>7.23</c:v>
                </c:pt>
                <c:pt idx="95">
                  <c:v>4.42</c:v>
                </c:pt>
                <c:pt idx="96">
                  <c:v>11.65</c:v>
                </c:pt>
                <c:pt idx="97">
                  <c:v>151.37</c:v>
                </c:pt>
                <c:pt idx="98">
                  <c:v>247.70</c:v>
                </c:pt>
                <c:pt idx="99">
                  <c:v>78.34</c:v>
                </c:pt>
                <c:pt idx="100">
                  <c:v>114.74</c:v>
                </c:pt>
                <c:pt idx="101">
                  <c:v>252.65</c:v>
                </c:pt>
                <c:pt idx="102">
                  <c:v>119.20</c:v>
                </c:pt>
                <c:pt idx="103">
                  <c:v>40.43</c:v>
                </c:pt>
                <c:pt idx="104">
                  <c:v>159.62</c:v>
                </c:pt>
                <c:pt idx="105">
                  <c:v>13.50</c:v>
                </c:pt>
                <c:pt idx="106">
                  <c:v>86.66</c:v>
                </c:pt>
                <c:pt idx="107">
                  <c:v>87.71</c:v>
                </c:pt>
                <c:pt idx="108">
                  <c:v>187.87</c:v>
                </c:pt>
                <c:pt idx="109">
                  <c:v>21.62</c:v>
                </c:pt>
                <c:pt idx="110">
                  <c:v>52.97</c:v>
                </c:pt>
                <c:pt idx="111">
                  <c:v>18.48</c:v>
                </c:pt>
                <c:pt idx="112">
                  <c:v>0.00</c:v>
                </c:pt>
                <c:pt idx="113">
                  <c:v>93.06</c:v>
                </c:pt>
                <c:pt idx="114">
                  <c:v>2.57</c:v>
                </c:pt>
                <c:pt idx="116">
                  <c:v>134.57</c:v>
                </c:pt>
                <c:pt idx="117">
                  <c:v>31.09</c:v>
                </c:pt>
                <c:pt idx="118">
                  <c:v>165.66</c:v>
                </c:pt>
                <c:pt idx="119">
                  <c:v>88.66</c:v>
                </c:pt>
                <c:pt idx="120">
                  <c:v>101.29</c:v>
                </c:pt>
                <c:pt idx="121">
                  <c:v>189.95</c:v>
                </c:pt>
                <c:pt idx="122">
                  <c:v>2.77</c:v>
                </c:pt>
                <c:pt idx="123">
                  <c:v>71.74</c:v>
                </c:pt>
                <c:pt idx="124">
                  <c:v>74.51</c:v>
                </c:pt>
                <c:pt idx="125">
                  <c:v>77.42</c:v>
                </c:pt>
                <c:pt idx="126">
                  <c:v>70.19</c:v>
                </c:pt>
                <c:pt idx="127">
                  <c:v>10.00</c:v>
                </c:pt>
                <c:pt idx="128">
                  <c:v>91.01</c:v>
                </c:pt>
                <c:pt idx="129">
                  <c:v>17.99</c:v>
                </c:pt>
                <c:pt idx="130">
                  <c:v>148.90</c:v>
                </c:pt>
                <c:pt idx="131">
                  <c:v>257.90</c:v>
                </c:pt>
                <c:pt idx="132">
                  <c:v>38.41</c:v>
                </c:pt>
                <c:pt idx="133">
                  <c:v>81.54</c:v>
                </c:pt>
                <c:pt idx="134">
                  <c:v>50.09</c:v>
                </c:pt>
                <c:pt idx="135">
                  <c:v>13.79</c:v>
                </c:pt>
                <c:pt idx="136">
                  <c:v>63.89</c:v>
                </c:pt>
                <c:pt idx="137">
                  <c:v>186.78</c:v>
                </c:pt>
                <c:pt idx="138">
                  <c:v>92.20</c:v>
                </c:pt>
                <c:pt idx="139">
                  <c:v>66.76</c:v>
                </c:pt>
                <c:pt idx="140">
                  <c:v>8.88</c:v>
                </c:pt>
                <c:pt idx="141">
                  <c:v>0.00</c:v>
                </c:pt>
              </c:strCache>
            </c:strRef>
          </c:tx>
          <c:invertIfNegative val="0"/>
          <c:val>
            <c:numRef>
              <c:f>Sheet1!$P$143:$P$529</c:f>
              <c:numCache>
                <c:formatCode>0.00</c:formatCode>
                <c:ptCount val="387"/>
                <c:pt idx="0">
                  <c:v>2.7390000000000003</c:v>
                </c:pt>
                <c:pt idx="1">
                  <c:v>78.375</c:v>
                </c:pt>
                <c:pt idx="2">
                  <c:v>49.566000000000003</c:v>
                </c:pt>
                <c:pt idx="3">
                  <c:v>4.2240000000000002</c:v>
                </c:pt>
                <c:pt idx="4">
                  <c:v>38.048999999999999</c:v>
                </c:pt>
                <c:pt idx="5">
                  <c:v>42.273000000000003</c:v>
                </c:pt>
                <c:pt idx="6">
                  <c:v>1.2870000000000001</c:v>
                </c:pt>
                <c:pt idx="7">
                  <c:v>61.116</c:v>
                </c:pt>
                <c:pt idx="8">
                  <c:v>37.686</c:v>
                </c:pt>
                <c:pt idx="9">
                  <c:v>100.089</c:v>
                </c:pt>
                <c:pt idx="10">
                  <c:v>333.82800000000003</c:v>
                </c:pt>
                <c:pt idx="11">
                  <c:v>6.0720000000000001</c:v>
                </c:pt>
                <c:pt idx="12">
                  <c:v>339.90000000000003</c:v>
                </c:pt>
                <c:pt idx="13">
                  <c:v>10.626000000000001</c:v>
                </c:pt>
                <c:pt idx="14">
                  <c:v>3.0030000000000001</c:v>
                </c:pt>
                <c:pt idx="15">
                  <c:v>10.659000000000001</c:v>
                </c:pt>
                <c:pt idx="16">
                  <c:v>24.288</c:v>
                </c:pt>
                <c:pt idx="17">
                  <c:v>97.911000000000001</c:v>
                </c:pt>
                <c:pt idx="18">
                  <c:v>57.222000000000001</c:v>
                </c:pt>
                <c:pt idx="19">
                  <c:v>33.890999999999998</c:v>
                </c:pt>
                <c:pt idx="20">
                  <c:v>36.993000000000002</c:v>
                </c:pt>
                <c:pt idx="21">
                  <c:v>30.360000000000003</c:v>
                </c:pt>
                <c:pt idx="22">
                  <c:v>38.048999999999999</c:v>
                </c:pt>
                <c:pt idx="23">
                  <c:v>58.806000000000004</c:v>
                </c:pt>
                <c:pt idx="24">
                  <c:v>353.23200000000003</c:v>
                </c:pt>
                <c:pt idx="25">
                  <c:v>1.2210000000000001</c:v>
                </c:pt>
                <c:pt idx="26">
                  <c:v>154.53900000000002</c:v>
                </c:pt>
                <c:pt idx="27">
                  <c:v>155.76000000000002</c:v>
                </c:pt>
                <c:pt idx="28">
                  <c:v>186.74700000000001</c:v>
                </c:pt>
                <c:pt idx="29">
                  <c:v>14.718</c:v>
                </c:pt>
                <c:pt idx="30">
                  <c:v>69.498000000000005</c:v>
                </c:pt>
                <c:pt idx="31">
                  <c:v>270.96300000000002</c:v>
                </c:pt>
                <c:pt idx="32">
                  <c:v>89.397000000000006</c:v>
                </c:pt>
                <c:pt idx="33">
                  <c:v>2.2770000000000001</c:v>
                </c:pt>
                <c:pt idx="34">
                  <c:v>0</c:v>
                </c:pt>
                <c:pt idx="35">
                  <c:v>113.94900000000001</c:v>
                </c:pt>
                <c:pt idx="36">
                  <c:v>22.341000000000001</c:v>
                </c:pt>
                <c:pt idx="37">
                  <c:v>138.56700000000001</c:v>
                </c:pt>
                <c:pt idx="38">
                  <c:v>59.961000000000006</c:v>
                </c:pt>
                <c:pt idx="39">
                  <c:v>5.8080000000000007</c:v>
                </c:pt>
                <c:pt idx="40">
                  <c:v>13.167</c:v>
                </c:pt>
                <c:pt idx="41">
                  <c:v>18.975000000000001</c:v>
                </c:pt>
                <c:pt idx="42">
                  <c:v>69.234000000000009</c:v>
                </c:pt>
                <c:pt idx="43">
                  <c:v>126.62100000000001</c:v>
                </c:pt>
                <c:pt idx="44">
                  <c:v>59.730000000000004</c:v>
                </c:pt>
                <c:pt idx="45">
                  <c:v>186.351</c:v>
                </c:pt>
                <c:pt idx="46">
                  <c:v>324.91800000000001</c:v>
                </c:pt>
                <c:pt idx="47">
                  <c:v>68.936999999999998</c:v>
                </c:pt>
                <c:pt idx="48">
                  <c:v>393.85500000000002</c:v>
                </c:pt>
                <c:pt idx="49">
                  <c:v>52.008000000000003</c:v>
                </c:pt>
                <c:pt idx="50">
                  <c:v>6.5010000000000003</c:v>
                </c:pt>
                <c:pt idx="51">
                  <c:v>4.7190000000000003</c:v>
                </c:pt>
                <c:pt idx="52">
                  <c:v>1.2870000000000001</c:v>
                </c:pt>
                <c:pt idx="53">
                  <c:v>64.515000000000001</c:v>
                </c:pt>
                <c:pt idx="54">
                  <c:v>49.962000000000003</c:v>
                </c:pt>
                <c:pt idx="55">
                  <c:v>18.249000000000002</c:v>
                </c:pt>
                <c:pt idx="56">
                  <c:v>68.210999999999999</c:v>
                </c:pt>
                <c:pt idx="57">
                  <c:v>2.1779999999999999</c:v>
                </c:pt>
                <c:pt idx="58">
                  <c:v>33.231000000000002</c:v>
                </c:pt>
                <c:pt idx="59">
                  <c:v>4.5540000000000003</c:v>
                </c:pt>
                <c:pt idx="60">
                  <c:v>39.963000000000001</c:v>
                </c:pt>
                <c:pt idx="61">
                  <c:v>569.77800000000002</c:v>
                </c:pt>
                <c:pt idx="62">
                  <c:v>13.827</c:v>
                </c:pt>
                <c:pt idx="63">
                  <c:v>583.60500000000002</c:v>
                </c:pt>
                <c:pt idx="64">
                  <c:v>73.986000000000004</c:v>
                </c:pt>
                <c:pt idx="65">
                  <c:v>21.879000000000001</c:v>
                </c:pt>
                <c:pt idx="66">
                  <c:v>95.865000000000009</c:v>
                </c:pt>
                <c:pt idx="67">
                  <c:v>4.8840000000000003</c:v>
                </c:pt>
                <c:pt idx="68">
                  <c:v>61.446000000000005</c:v>
                </c:pt>
                <c:pt idx="69">
                  <c:v>66.33</c:v>
                </c:pt>
                <c:pt idx="70">
                  <c:v>43.164000000000001</c:v>
                </c:pt>
                <c:pt idx="71">
                  <c:v>18.414000000000001</c:v>
                </c:pt>
                <c:pt idx="72">
                  <c:v>1.9470000000000001</c:v>
                </c:pt>
                <c:pt idx="73">
                  <c:v>63.525000000000006</c:v>
                </c:pt>
                <c:pt idx="74">
                  <c:v>37.389000000000003</c:v>
                </c:pt>
                <c:pt idx="75">
                  <c:v>189.42000000000002</c:v>
                </c:pt>
                <c:pt idx="76">
                  <c:v>85.47</c:v>
                </c:pt>
                <c:pt idx="77">
                  <c:v>21.747</c:v>
                </c:pt>
                <c:pt idx="78">
                  <c:v>107.217</c:v>
                </c:pt>
                <c:pt idx="79">
                  <c:v>62.271000000000001</c:v>
                </c:pt>
                <c:pt idx="80">
                  <c:v>1.8480000000000001</c:v>
                </c:pt>
                <c:pt idx="81">
                  <c:v>64.119</c:v>
                </c:pt>
                <c:pt idx="82">
                  <c:v>34.155000000000001</c:v>
                </c:pt>
                <c:pt idx="83">
                  <c:v>3.8940000000000001</c:v>
                </c:pt>
                <c:pt idx="84">
                  <c:v>38.048999999999999</c:v>
                </c:pt>
                <c:pt idx="85">
                  <c:v>90.58</c:v>
                </c:pt>
                <c:pt idx="86">
                  <c:v>131.04000000000002</c:v>
                </c:pt>
                <c:pt idx="87">
                  <c:v>221.62</c:v>
                </c:pt>
                <c:pt idx="88">
                  <c:v>55.341000000000001</c:v>
                </c:pt>
                <c:pt idx="89">
                  <c:v>17.391000000000002</c:v>
                </c:pt>
                <c:pt idx="90">
                  <c:v>72.731999999999999</c:v>
                </c:pt>
                <c:pt idx="91">
                  <c:v>74.778000000000006</c:v>
                </c:pt>
                <c:pt idx="92">
                  <c:v>107.679</c:v>
                </c:pt>
                <c:pt idx="93">
                  <c:v>182.45700000000002</c:v>
                </c:pt>
                <c:pt idx="94">
                  <c:v>53.955000000000005</c:v>
                </c:pt>
                <c:pt idx="95">
                  <c:v>43.461000000000006</c:v>
                </c:pt>
                <c:pt idx="96">
                  <c:v>97.416000000000011</c:v>
                </c:pt>
                <c:pt idx="97">
                  <c:v>47.256</c:v>
                </c:pt>
                <c:pt idx="98">
                  <c:v>22.869</c:v>
                </c:pt>
                <c:pt idx="99">
                  <c:v>207.57000000000002</c:v>
                </c:pt>
                <c:pt idx="100">
                  <c:v>277.69499999999999</c:v>
                </c:pt>
                <c:pt idx="101">
                  <c:v>87.087000000000003</c:v>
                </c:pt>
                <c:pt idx="102">
                  <c:v>899.60500000000002</c:v>
                </c:pt>
                <c:pt idx="103">
                  <c:v>40.392000000000003</c:v>
                </c:pt>
                <c:pt idx="104">
                  <c:v>34.155000000000001</c:v>
                </c:pt>
                <c:pt idx="105">
                  <c:v>38.544000000000004</c:v>
                </c:pt>
                <c:pt idx="106">
                  <c:v>56.892000000000003</c:v>
                </c:pt>
                <c:pt idx="107">
                  <c:v>16.896000000000001</c:v>
                </c:pt>
                <c:pt idx="108">
                  <c:v>73.061999999999998</c:v>
                </c:pt>
                <c:pt idx="109">
                  <c:v>89.957999999999998</c:v>
                </c:pt>
                <c:pt idx="110">
                  <c:v>14.850000000000001</c:v>
                </c:pt>
                <c:pt idx="111">
                  <c:v>221.727</c:v>
                </c:pt>
                <c:pt idx="112">
                  <c:v>236.577</c:v>
                </c:pt>
                <c:pt idx="113">
                  <c:v>35.31</c:v>
                </c:pt>
                <c:pt idx="114">
                  <c:v>26.334</c:v>
                </c:pt>
                <c:pt idx="115">
                  <c:v>1.1220000000000001</c:v>
                </c:pt>
                <c:pt idx="116">
                  <c:v>29.964000000000002</c:v>
                </c:pt>
                <c:pt idx="117">
                  <c:v>92.73</c:v>
                </c:pt>
                <c:pt idx="118">
                  <c:v>14.289000000000001</c:v>
                </c:pt>
                <c:pt idx="119">
                  <c:v>0.9900000000000001</c:v>
                </c:pt>
                <c:pt idx="120">
                  <c:v>15.279</c:v>
                </c:pt>
                <c:pt idx="121">
                  <c:v>8.3160000000000007</c:v>
                </c:pt>
                <c:pt idx="122">
                  <c:v>174.24</c:v>
                </c:pt>
                <c:pt idx="123">
                  <c:v>182.55600000000001</c:v>
                </c:pt>
                <c:pt idx="124">
                  <c:v>78.704999999999998</c:v>
                </c:pt>
                <c:pt idx="125">
                  <c:v>185.988</c:v>
                </c:pt>
                <c:pt idx="126">
                  <c:v>1.6500000000000001</c:v>
                </c:pt>
                <c:pt idx="127">
                  <c:v>34.32</c:v>
                </c:pt>
                <c:pt idx="128">
                  <c:v>12.507000000000001</c:v>
                </c:pt>
                <c:pt idx="129">
                  <c:v>48.477000000000004</c:v>
                </c:pt>
                <c:pt idx="130">
                  <c:v>36.530999999999999</c:v>
                </c:pt>
                <c:pt idx="131">
                  <c:v>7.0950000000000006</c:v>
                </c:pt>
                <c:pt idx="132">
                  <c:v>43.626000000000005</c:v>
                </c:pt>
                <c:pt idx="133">
                  <c:v>169.95000000000002</c:v>
                </c:pt>
                <c:pt idx="134">
                  <c:v>87.713999999999999</c:v>
                </c:pt>
                <c:pt idx="135">
                  <c:v>45.177</c:v>
                </c:pt>
                <c:pt idx="136">
                  <c:v>6.0390000000000006</c:v>
                </c:pt>
                <c:pt idx="137">
                  <c:v>14.322000000000001</c:v>
                </c:pt>
                <c:pt idx="138">
                  <c:v>65.537999999999997</c:v>
                </c:pt>
                <c:pt idx="139">
                  <c:v>67.2</c:v>
                </c:pt>
                <c:pt idx="140">
                  <c:v>169.75200000000001</c:v>
                </c:pt>
                <c:pt idx="141">
                  <c:v>236.952</c:v>
                </c:pt>
                <c:pt idx="142">
                  <c:v>22.855</c:v>
                </c:pt>
                <c:pt idx="143">
                  <c:v>54.516000000000005</c:v>
                </c:pt>
                <c:pt idx="144">
                  <c:v>1.155</c:v>
                </c:pt>
                <c:pt idx="145">
                  <c:v>95.7</c:v>
                </c:pt>
                <c:pt idx="146">
                  <c:v>174.226</c:v>
                </c:pt>
                <c:pt idx="147">
                  <c:v>16.830000000000002</c:v>
                </c:pt>
                <c:pt idx="148">
                  <c:v>40.227000000000004</c:v>
                </c:pt>
                <c:pt idx="149">
                  <c:v>57.057000000000002</c:v>
                </c:pt>
                <c:pt idx="150">
                  <c:v>2.871</c:v>
                </c:pt>
                <c:pt idx="151">
                  <c:v>198.59400000000002</c:v>
                </c:pt>
                <c:pt idx="152">
                  <c:v>201.465</c:v>
                </c:pt>
                <c:pt idx="153">
                  <c:v>31.812000000000001</c:v>
                </c:pt>
                <c:pt idx="154">
                  <c:v>25.047000000000001</c:v>
                </c:pt>
                <c:pt idx="155">
                  <c:v>1.4520000000000002</c:v>
                </c:pt>
                <c:pt idx="156">
                  <c:v>102.16800000000001</c:v>
                </c:pt>
                <c:pt idx="157">
                  <c:v>128.667</c:v>
                </c:pt>
                <c:pt idx="158">
                  <c:v>35.244</c:v>
                </c:pt>
                <c:pt idx="159">
                  <c:v>113.982</c:v>
                </c:pt>
                <c:pt idx="160">
                  <c:v>2.4420000000000002</c:v>
                </c:pt>
                <c:pt idx="161">
                  <c:v>151.66800000000001</c:v>
                </c:pt>
                <c:pt idx="162">
                  <c:v>14.454000000000001</c:v>
                </c:pt>
                <c:pt idx="163">
                  <c:v>23.232000000000003</c:v>
                </c:pt>
                <c:pt idx="164">
                  <c:v>6.0720000000000001</c:v>
                </c:pt>
                <c:pt idx="165">
                  <c:v>43.758000000000003</c:v>
                </c:pt>
                <c:pt idx="166">
                  <c:v>171.435</c:v>
                </c:pt>
                <c:pt idx="167">
                  <c:v>115.69800000000001</c:v>
                </c:pt>
                <c:pt idx="168">
                  <c:v>2.2440000000000002</c:v>
                </c:pt>
                <c:pt idx="169">
                  <c:v>289.37700000000001</c:v>
                </c:pt>
                <c:pt idx="170">
                  <c:v>8.3490000000000002</c:v>
                </c:pt>
                <c:pt idx="171">
                  <c:v>109.23</c:v>
                </c:pt>
                <c:pt idx="172">
                  <c:v>117.57900000000001</c:v>
                </c:pt>
                <c:pt idx="173">
                  <c:v>36.96</c:v>
                </c:pt>
                <c:pt idx="174">
                  <c:v>92.301000000000002</c:v>
                </c:pt>
                <c:pt idx="175">
                  <c:v>90.09</c:v>
                </c:pt>
                <c:pt idx="176">
                  <c:v>1.419</c:v>
                </c:pt>
                <c:pt idx="177">
                  <c:v>220.77</c:v>
                </c:pt>
                <c:pt idx="178">
                  <c:v>6.9300000000000006</c:v>
                </c:pt>
                <c:pt idx="179">
                  <c:v>58.245000000000005</c:v>
                </c:pt>
                <c:pt idx="180">
                  <c:v>93.852000000000004</c:v>
                </c:pt>
                <c:pt idx="181">
                  <c:v>159.02700000000002</c:v>
                </c:pt>
                <c:pt idx="182">
                  <c:v>140.91</c:v>
                </c:pt>
                <c:pt idx="183">
                  <c:v>69.531000000000006</c:v>
                </c:pt>
                <c:pt idx="184">
                  <c:v>29.865000000000002</c:v>
                </c:pt>
                <c:pt idx="185">
                  <c:v>397.71600000000001</c:v>
                </c:pt>
                <c:pt idx="186">
                  <c:v>25.938000000000002</c:v>
                </c:pt>
                <c:pt idx="187">
                  <c:v>1.7490000000000001</c:v>
                </c:pt>
                <c:pt idx="188">
                  <c:v>2.3760000000000003</c:v>
                </c:pt>
                <c:pt idx="189">
                  <c:v>30.063000000000002</c:v>
                </c:pt>
                <c:pt idx="190">
                  <c:v>10.494</c:v>
                </c:pt>
                <c:pt idx="191">
                  <c:v>4.125</c:v>
                </c:pt>
                <c:pt idx="192">
                  <c:v>14.487</c:v>
                </c:pt>
                <c:pt idx="193">
                  <c:v>44.187000000000005</c:v>
                </c:pt>
                <c:pt idx="194">
                  <c:v>62.798999999999999</c:v>
                </c:pt>
                <c:pt idx="195">
                  <c:v>14.751000000000001</c:v>
                </c:pt>
                <c:pt idx="196">
                  <c:v>50.127000000000002</c:v>
                </c:pt>
                <c:pt idx="197">
                  <c:v>64.878</c:v>
                </c:pt>
                <c:pt idx="198">
                  <c:v>12.375</c:v>
                </c:pt>
                <c:pt idx="199">
                  <c:v>39.798000000000002</c:v>
                </c:pt>
                <c:pt idx="200">
                  <c:v>51.744</c:v>
                </c:pt>
                <c:pt idx="201">
                  <c:v>91.542000000000002</c:v>
                </c:pt>
                <c:pt idx="202">
                  <c:v>83.88600000000001</c:v>
                </c:pt>
                <c:pt idx="203">
                  <c:v>24.024000000000001</c:v>
                </c:pt>
                <c:pt idx="204">
                  <c:v>0</c:v>
                </c:pt>
                <c:pt idx="205">
                  <c:v>107.91000000000001</c:v>
                </c:pt>
                <c:pt idx="206">
                  <c:v>451.60500000000002</c:v>
                </c:pt>
                <c:pt idx="207">
                  <c:v>65.933999999999997</c:v>
                </c:pt>
                <c:pt idx="208">
                  <c:v>517.53899999999999</c:v>
                </c:pt>
                <c:pt idx="209">
                  <c:v>64.515000000000001</c:v>
                </c:pt>
                <c:pt idx="210">
                  <c:v>4.0259999999999998</c:v>
                </c:pt>
                <c:pt idx="211">
                  <c:v>166.55100000000002</c:v>
                </c:pt>
                <c:pt idx="212">
                  <c:v>235.09200000000001</c:v>
                </c:pt>
                <c:pt idx="213">
                  <c:v>12.573</c:v>
                </c:pt>
                <c:pt idx="214">
                  <c:v>0</c:v>
                </c:pt>
                <c:pt idx="215">
                  <c:v>0</c:v>
                </c:pt>
                <c:pt idx="216">
                  <c:v>199.74900000000002</c:v>
                </c:pt>
                <c:pt idx="217">
                  <c:v>12.573</c:v>
                </c:pt>
                <c:pt idx="218">
                  <c:v>0</c:v>
                </c:pt>
                <c:pt idx="219">
                  <c:v>0</c:v>
                </c:pt>
                <c:pt idx="220">
                  <c:v>224.89500000000001</c:v>
                </c:pt>
                <c:pt idx="221">
                  <c:v>22.869</c:v>
                </c:pt>
                <c:pt idx="222">
                  <c:v>453.48600000000005</c:v>
                </c:pt>
                <c:pt idx="223">
                  <c:v>16.004999999999999</c:v>
                </c:pt>
                <c:pt idx="224">
                  <c:v>3.3330000000000002</c:v>
                </c:pt>
                <c:pt idx="225">
                  <c:v>0</c:v>
                </c:pt>
                <c:pt idx="226">
                  <c:v>495.69300000000004</c:v>
                </c:pt>
                <c:pt idx="227">
                  <c:v>64.713000000000008</c:v>
                </c:pt>
                <c:pt idx="228">
                  <c:v>1.7160000000000002</c:v>
                </c:pt>
                <c:pt idx="229">
                  <c:v>77.253</c:v>
                </c:pt>
                <c:pt idx="230">
                  <c:v>143.68200000000002</c:v>
                </c:pt>
                <c:pt idx="231">
                  <c:v>33.396000000000001</c:v>
                </c:pt>
                <c:pt idx="232">
                  <c:v>3.036</c:v>
                </c:pt>
                <c:pt idx="233">
                  <c:v>36.432000000000002</c:v>
                </c:pt>
                <c:pt idx="234">
                  <c:v>69.234000000000009</c:v>
                </c:pt>
                <c:pt idx="235">
                  <c:v>92.960999999999999</c:v>
                </c:pt>
                <c:pt idx="236">
                  <c:v>92.103000000000009</c:v>
                </c:pt>
                <c:pt idx="237">
                  <c:v>7.1610000000000005</c:v>
                </c:pt>
                <c:pt idx="238">
                  <c:v>192.22500000000002</c:v>
                </c:pt>
                <c:pt idx="239">
                  <c:v>1.8480000000000001</c:v>
                </c:pt>
                <c:pt idx="240">
                  <c:v>25.806000000000001</c:v>
                </c:pt>
                <c:pt idx="241">
                  <c:v>26.235000000000003</c:v>
                </c:pt>
                <c:pt idx="242">
                  <c:v>53.889000000000003</c:v>
                </c:pt>
                <c:pt idx="243">
                  <c:v>32.637</c:v>
                </c:pt>
                <c:pt idx="244">
                  <c:v>1.056</c:v>
                </c:pt>
                <c:pt idx="245">
                  <c:v>0</c:v>
                </c:pt>
                <c:pt idx="246">
                  <c:v>33.693000000000005</c:v>
                </c:pt>
                <c:pt idx="247">
                  <c:v>134.21100000000001</c:v>
                </c:pt>
                <c:pt idx="248">
                  <c:v>8.2170000000000005</c:v>
                </c:pt>
                <c:pt idx="249">
                  <c:v>142.428</c:v>
                </c:pt>
                <c:pt idx="250">
                  <c:v>62.865000000000002</c:v>
                </c:pt>
                <c:pt idx="251">
                  <c:v>26.895</c:v>
                </c:pt>
                <c:pt idx="252">
                  <c:v>39.731999999999999</c:v>
                </c:pt>
                <c:pt idx="253">
                  <c:v>129.49200000000002</c:v>
                </c:pt>
                <c:pt idx="254">
                  <c:v>31.020000000000003</c:v>
                </c:pt>
                <c:pt idx="255">
                  <c:v>95.766000000000005</c:v>
                </c:pt>
                <c:pt idx="256">
                  <c:v>12.012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27.093</c:v>
                </c:pt>
                <c:pt idx="261">
                  <c:v>39.105000000000004</c:v>
                </c:pt>
                <c:pt idx="262">
                  <c:v>140.34900000000002</c:v>
                </c:pt>
                <c:pt idx="263">
                  <c:v>23.958000000000002</c:v>
                </c:pt>
                <c:pt idx="264">
                  <c:v>2.7720000000000002</c:v>
                </c:pt>
                <c:pt idx="266">
                  <c:v>62.964000000000006</c:v>
                </c:pt>
                <c:pt idx="267">
                  <c:v>2.9370000000000003</c:v>
                </c:pt>
                <c:pt idx="268">
                  <c:v>65.900999999999996</c:v>
                </c:pt>
                <c:pt idx="269">
                  <c:v>23.199000000000002</c:v>
                </c:pt>
                <c:pt idx="270">
                  <c:v>8.91</c:v>
                </c:pt>
                <c:pt idx="271">
                  <c:v>32.109000000000002</c:v>
                </c:pt>
                <c:pt idx="272">
                  <c:v>64.481999999999999</c:v>
                </c:pt>
                <c:pt idx="273">
                  <c:v>108.405</c:v>
                </c:pt>
                <c:pt idx="274">
                  <c:v>60.456000000000003</c:v>
                </c:pt>
                <c:pt idx="275">
                  <c:v>233.34300000000002</c:v>
                </c:pt>
                <c:pt idx="276">
                  <c:v>31.680000000000003</c:v>
                </c:pt>
                <c:pt idx="277">
                  <c:v>58.014000000000003</c:v>
                </c:pt>
                <c:pt idx="278">
                  <c:v>43.097999999999999</c:v>
                </c:pt>
                <c:pt idx="279">
                  <c:v>3.5310000000000001</c:v>
                </c:pt>
                <c:pt idx="280">
                  <c:v>151.37100000000001</c:v>
                </c:pt>
                <c:pt idx="281">
                  <c:v>3.8610000000000002</c:v>
                </c:pt>
                <c:pt idx="282">
                  <c:v>82.466999999999999</c:v>
                </c:pt>
                <c:pt idx="283">
                  <c:v>284.32800000000003</c:v>
                </c:pt>
                <c:pt idx="284">
                  <c:v>2.145</c:v>
                </c:pt>
                <c:pt idx="285">
                  <c:v>27.753</c:v>
                </c:pt>
                <c:pt idx="286">
                  <c:v>29.898</c:v>
                </c:pt>
                <c:pt idx="287">
                  <c:v>34.451999999999998</c:v>
                </c:pt>
                <c:pt idx="288">
                  <c:v>32.571000000000005</c:v>
                </c:pt>
                <c:pt idx="289">
                  <c:v>4.3890000000000002</c:v>
                </c:pt>
                <c:pt idx="290">
                  <c:v>36.96</c:v>
                </c:pt>
                <c:pt idx="291">
                  <c:v>217.50300000000001</c:v>
                </c:pt>
                <c:pt idx="292">
                  <c:v>6.0720000000000001</c:v>
                </c:pt>
                <c:pt idx="293">
                  <c:v>223.57500000000002</c:v>
                </c:pt>
                <c:pt idx="294">
                  <c:v>320.95800000000003</c:v>
                </c:pt>
                <c:pt idx="295">
                  <c:v>12.837</c:v>
                </c:pt>
                <c:pt idx="296">
                  <c:v>2.0460000000000003</c:v>
                </c:pt>
                <c:pt idx="297">
                  <c:v>27.093</c:v>
                </c:pt>
                <c:pt idx="298">
                  <c:v>39.666000000000004</c:v>
                </c:pt>
                <c:pt idx="299">
                  <c:v>81.64200000000001</c:v>
                </c:pt>
                <c:pt idx="300">
                  <c:v>2.4420000000000002</c:v>
                </c:pt>
                <c:pt idx="301">
                  <c:v>15.510000000000002</c:v>
                </c:pt>
                <c:pt idx="302">
                  <c:v>17.952000000000002</c:v>
                </c:pt>
                <c:pt idx="303">
                  <c:v>85.998000000000005</c:v>
                </c:pt>
                <c:pt idx="304">
                  <c:v>87.45</c:v>
                </c:pt>
                <c:pt idx="305">
                  <c:v>173.44800000000001</c:v>
                </c:pt>
                <c:pt idx="306">
                  <c:v>19.602</c:v>
                </c:pt>
                <c:pt idx="307">
                  <c:v>292.41300000000001</c:v>
                </c:pt>
                <c:pt idx="308">
                  <c:v>312.01500000000004</c:v>
                </c:pt>
                <c:pt idx="309">
                  <c:v>102.13500000000001</c:v>
                </c:pt>
                <c:pt idx="310">
                  <c:v>5.28</c:v>
                </c:pt>
                <c:pt idx="311">
                  <c:v>107.41500000000001</c:v>
                </c:pt>
                <c:pt idx="312">
                  <c:v>34.155000000000001</c:v>
                </c:pt>
                <c:pt idx="313">
                  <c:v>3.4980000000000002</c:v>
                </c:pt>
                <c:pt idx="314">
                  <c:v>23.232000000000003</c:v>
                </c:pt>
                <c:pt idx="315">
                  <c:v>26.73</c:v>
                </c:pt>
                <c:pt idx="316">
                  <c:v>134.14500000000001</c:v>
                </c:pt>
                <c:pt idx="317">
                  <c:v>22.341000000000001</c:v>
                </c:pt>
                <c:pt idx="318">
                  <c:v>2.3760000000000003</c:v>
                </c:pt>
                <c:pt idx="319">
                  <c:v>24.717000000000002</c:v>
                </c:pt>
                <c:pt idx="320">
                  <c:v>26.202000000000002</c:v>
                </c:pt>
                <c:pt idx="321">
                  <c:v>17.094000000000001</c:v>
                </c:pt>
                <c:pt idx="322">
                  <c:v>25.707000000000001</c:v>
                </c:pt>
                <c:pt idx="323">
                  <c:v>30.954000000000001</c:v>
                </c:pt>
                <c:pt idx="324">
                  <c:v>56.661000000000001</c:v>
                </c:pt>
                <c:pt idx="325">
                  <c:v>703.13100000000009</c:v>
                </c:pt>
                <c:pt idx="326">
                  <c:v>26.862000000000002</c:v>
                </c:pt>
                <c:pt idx="327">
                  <c:v>444.47700000000003</c:v>
                </c:pt>
                <c:pt idx="328">
                  <c:v>33.495000000000005</c:v>
                </c:pt>
                <c:pt idx="329">
                  <c:v>11.055</c:v>
                </c:pt>
                <c:pt idx="330">
                  <c:v>44.550000000000004</c:v>
                </c:pt>
                <c:pt idx="331">
                  <c:v>93.126000000000005</c:v>
                </c:pt>
                <c:pt idx="332">
                  <c:v>131.96700000000001</c:v>
                </c:pt>
                <c:pt idx="333">
                  <c:v>103.35600000000001</c:v>
                </c:pt>
                <c:pt idx="334">
                  <c:v>20.262</c:v>
                </c:pt>
                <c:pt idx="335">
                  <c:v>348.71100000000001</c:v>
                </c:pt>
                <c:pt idx="336">
                  <c:v>132.95699999999999</c:v>
                </c:pt>
                <c:pt idx="337">
                  <c:v>5.61</c:v>
                </c:pt>
                <c:pt idx="338">
                  <c:v>138.56700000000001</c:v>
                </c:pt>
                <c:pt idx="339">
                  <c:v>3.1150000000000002</c:v>
                </c:pt>
                <c:pt idx="340">
                  <c:v>115.11500000000001</c:v>
                </c:pt>
                <c:pt idx="341">
                  <c:v>118.23</c:v>
                </c:pt>
                <c:pt idx="342">
                  <c:v>106.4</c:v>
                </c:pt>
                <c:pt idx="343">
                  <c:v>53.427</c:v>
                </c:pt>
                <c:pt idx="344">
                  <c:v>162.98699999999999</c:v>
                </c:pt>
                <c:pt idx="345">
                  <c:v>19.173000000000002</c:v>
                </c:pt>
                <c:pt idx="346">
                  <c:v>12.573</c:v>
                </c:pt>
                <c:pt idx="347">
                  <c:v>248.16000000000003</c:v>
                </c:pt>
                <c:pt idx="348">
                  <c:v>17.127000000000002</c:v>
                </c:pt>
                <c:pt idx="349">
                  <c:v>22.242000000000001</c:v>
                </c:pt>
                <c:pt idx="350">
                  <c:v>3.4320000000000004</c:v>
                </c:pt>
                <c:pt idx="351">
                  <c:v>44.88</c:v>
                </c:pt>
                <c:pt idx="352">
                  <c:v>2.5740000000000003</c:v>
                </c:pt>
                <c:pt idx="353">
                  <c:v>50.886000000000003</c:v>
                </c:pt>
                <c:pt idx="354">
                  <c:v>117.876</c:v>
                </c:pt>
                <c:pt idx="355">
                  <c:v>7.2270000000000003</c:v>
                </c:pt>
                <c:pt idx="356">
                  <c:v>0</c:v>
                </c:pt>
                <c:pt idx="357">
                  <c:v>125.10300000000001</c:v>
                </c:pt>
                <c:pt idx="358">
                  <c:v>3.8610000000000002</c:v>
                </c:pt>
                <c:pt idx="359">
                  <c:v>48.642000000000003</c:v>
                </c:pt>
                <c:pt idx="360">
                  <c:v>23.891999999999999</c:v>
                </c:pt>
                <c:pt idx="361">
                  <c:v>76.39500000000001</c:v>
                </c:pt>
                <c:pt idx="362">
                  <c:v>31.680000000000003</c:v>
                </c:pt>
                <c:pt idx="363">
                  <c:v>12.177000000000001</c:v>
                </c:pt>
                <c:pt idx="364">
                  <c:v>2.97</c:v>
                </c:pt>
                <c:pt idx="365">
                  <c:v>46.827000000000005</c:v>
                </c:pt>
                <c:pt idx="366">
                  <c:v>54.516000000000005</c:v>
                </c:pt>
                <c:pt idx="367">
                  <c:v>52.503</c:v>
                </c:pt>
                <c:pt idx="368">
                  <c:v>3.9930000000000003</c:v>
                </c:pt>
                <c:pt idx="369">
                  <c:v>111.012</c:v>
                </c:pt>
                <c:pt idx="370">
                  <c:v>89.43</c:v>
                </c:pt>
                <c:pt idx="371">
                  <c:v>142.32900000000001</c:v>
                </c:pt>
                <c:pt idx="372">
                  <c:v>231.75900000000001</c:v>
                </c:pt>
                <c:pt idx="373">
                  <c:v>23.199000000000002</c:v>
                </c:pt>
                <c:pt idx="374">
                  <c:v>52.866</c:v>
                </c:pt>
                <c:pt idx="375">
                  <c:v>76.064999999999998</c:v>
                </c:pt>
                <c:pt idx="376">
                  <c:v>120.64800000000001</c:v>
                </c:pt>
                <c:pt idx="377">
                  <c:v>15.642000000000001</c:v>
                </c:pt>
                <c:pt idx="378">
                  <c:v>99.692999999999998</c:v>
                </c:pt>
                <c:pt idx="379">
                  <c:v>205.68900000000002</c:v>
                </c:pt>
                <c:pt idx="380">
                  <c:v>559.87800000000004</c:v>
                </c:pt>
                <c:pt idx="381">
                  <c:v>125.268</c:v>
                </c:pt>
                <c:pt idx="382">
                  <c:v>64.680000000000007</c:v>
                </c:pt>
                <c:pt idx="383">
                  <c:v>8.4150000000000009</c:v>
                </c:pt>
                <c:pt idx="384">
                  <c:v>73.094999999999999</c:v>
                </c:pt>
                <c:pt idx="385">
                  <c:v>126.68700000000001</c:v>
                </c:pt>
                <c:pt idx="386">
                  <c:v>137.37900000000002</c:v>
                </c:pt>
              </c:numCache>
            </c:numRef>
          </c:val>
        </c:ser>
        <c:ser>
          <c:idx val="17"/>
          <c:order val="17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ราคาประเมินทุนทรัพย์ของสิ่งปลูกสร้าง</c:v>
                </c:pt>
                <c:pt idx="2">
                  <c:v>บ้านเลขที่</c:v>
                </c:pt>
                <c:pt idx="3">
                  <c:v>ภาษีปี 2564</c:v>
                </c:pt>
                <c:pt idx="4">
                  <c:v>4.99</c:v>
                </c:pt>
                <c:pt idx="5">
                  <c:v>9.33</c:v>
                </c:pt>
                <c:pt idx="6">
                  <c:v>14.32</c:v>
                </c:pt>
                <c:pt idx="7">
                  <c:v>26.29</c:v>
                </c:pt>
                <c:pt idx="8">
                  <c:v>0.18</c:v>
                </c:pt>
                <c:pt idx="9">
                  <c:v>12.46</c:v>
                </c:pt>
                <c:pt idx="10">
                  <c:v>0.59</c:v>
                </c:pt>
                <c:pt idx="11">
                  <c:v>0.30</c:v>
                </c:pt>
                <c:pt idx="12">
                  <c:v>15.62</c:v>
                </c:pt>
                <c:pt idx="13">
                  <c:v>1.33</c:v>
                </c:pt>
                <c:pt idx="14">
                  <c:v>17.25</c:v>
                </c:pt>
                <c:pt idx="15">
                  <c:v>1.20</c:v>
                </c:pt>
                <c:pt idx="16">
                  <c:v>0.20</c:v>
                </c:pt>
                <c:pt idx="17">
                  <c:v>12.61</c:v>
                </c:pt>
                <c:pt idx="18">
                  <c:v>12.81</c:v>
                </c:pt>
                <c:pt idx="19">
                  <c:v>8.90</c:v>
                </c:pt>
                <c:pt idx="20">
                  <c:v>6.81</c:v>
                </c:pt>
                <c:pt idx="21">
                  <c:v>15.71</c:v>
                </c:pt>
                <c:pt idx="22">
                  <c:v>0.83</c:v>
                </c:pt>
                <c:pt idx="23">
                  <c:v>0.13</c:v>
                </c:pt>
                <c:pt idx="24">
                  <c:v>0.45</c:v>
                </c:pt>
                <c:pt idx="25">
                  <c:v>1.40</c:v>
                </c:pt>
                <c:pt idx="26">
                  <c:v>1.55</c:v>
                </c:pt>
                <c:pt idx="27">
                  <c:v>2.86</c:v>
                </c:pt>
                <c:pt idx="28">
                  <c:v>8.25</c:v>
                </c:pt>
                <c:pt idx="29">
                  <c:v>8.59</c:v>
                </c:pt>
                <c:pt idx="30">
                  <c:v>0.47</c:v>
                </c:pt>
                <c:pt idx="31">
                  <c:v>17.31</c:v>
                </c:pt>
                <c:pt idx="32">
                  <c:v>2.65</c:v>
                </c:pt>
                <c:pt idx="33">
                  <c:v>7.79</c:v>
                </c:pt>
                <c:pt idx="34">
                  <c:v>10.44</c:v>
                </c:pt>
                <c:pt idx="35">
                  <c:v>1.96</c:v>
                </c:pt>
                <c:pt idx="36">
                  <c:v>36.80</c:v>
                </c:pt>
                <c:pt idx="37">
                  <c:v>6.78</c:v>
                </c:pt>
                <c:pt idx="38">
                  <c:v>43.58</c:v>
                </c:pt>
                <c:pt idx="39">
                  <c:v>1.80</c:v>
                </c:pt>
                <c:pt idx="40">
                  <c:v>7.25</c:v>
                </c:pt>
                <c:pt idx="41">
                  <c:v>3.31</c:v>
                </c:pt>
                <c:pt idx="42">
                  <c:v>10.56</c:v>
                </c:pt>
                <c:pt idx="43">
                  <c:v>2.14</c:v>
                </c:pt>
                <c:pt idx="44">
                  <c:v>2.71</c:v>
                </c:pt>
                <c:pt idx="45">
                  <c:v>0.22</c:v>
                </c:pt>
                <c:pt idx="46">
                  <c:v>5.06</c:v>
                </c:pt>
                <c:pt idx="47">
                  <c:v>3.85</c:v>
                </c:pt>
                <c:pt idx="48">
                  <c:v>28.28</c:v>
                </c:pt>
                <c:pt idx="49">
                  <c:v>2.15</c:v>
                </c:pt>
                <c:pt idx="50">
                  <c:v>30.43</c:v>
                </c:pt>
                <c:pt idx="51">
                  <c:v>4.22</c:v>
                </c:pt>
                <c:pt idx="52">
                  <c:v>6.09</c:v>
                </c:pt>
                <c:pt idx="53">
                  <c:v>0.54</c:v>
                </c:pt>
                <c:pt idx="54">
                  <c:v>6.97</c:v>
                </c:pt>
                <c:pt idx="55">
                  <c:v>2.35</c:v>
                </c:pt>
                <c:pt idx="56">
                  <c:v>9.86</c:v>
                </c:pt>
                <c:pt idx="57">
                  <c:v>22.56</c:v>
                </c:pt>
                <c:pt idx="58">
                  <c:v>6.89</c:v>
                </c:pt>
                <c:pt idx="59">
                  <c:v>22.56</c:v>
                </c:pt>
                <c:pt idx="60">
                  <c:v>3.48</c:v>
                </c:pt>
                <c:pt idx="61">
                  <c:v>55.49</c:v>
                </c:pt>
                <c:pt idx="62">
                  <c:v>2.95</c:v>
                </c:pt>
                <c:pt idx="63">
                  <c:v>0.24</c:v>
                </c:pt>
                <c:pt idx="64">
                  <c:v>3.19</c:v>
                </c:pt>
                <c:pt idx="65">
                  <c:v>0.19</c:v>
                </c:pt>
                <c:pt idx="66">
                  <c:v>4.71</c:v>
                </c:pt>
                <c:pt idx="67">
                  <c:v>2.28</c:v>
                </c:pt>
                <c:pt idx="68">
                  <c:v>6.99</c:v>
                </c:pt>
                <c:pt idx="69">
                  <c:v>1.60</c:v>
                </c:pt>
                <c:pt idx="70">
                  <c:v>14.70</c:v>
                </c:pt>
                <c:pt idx="71">
                  <c:v>16.31</c:v>
                </c:pt>
                <c:pt idx="72">
                  <c:v>1.24</c:v>
                </c:pt>
                <c:pt idx="73">
                  <c:v>1.83</c:v>
                </c:pt>
                <c:pt idx="74">
                  <c:v>0.18</c:v>
                </c:pt>
                <c:pt idx="75">
                  <c:v>3.36</c:v>
                </c:pt>
                <c:pt idx="76">
                  <c:v>3.54</c:v>
                </c:pt>
                <c:pt idx="77">
                  <c:v>9.15</c:v>
                </c:pt>
                <c:pt idx="78">
                  <c:v>3.04</c:v>
                </c:pt>
                <c:pt idx="79">
                  <c:v>12.20</c:v>
                </c:pt>
                <c:pt idx="80">
                  <c:v>0.25</c:v>
                </c:pt>
                <c:pt idx="81">
                  <c:v>0.06</c:v>
                </c:pt>
                <c:pt idx="82">
                  <c:v>8.46</c:v>
                </c:pt>
                <c:pt idx="83">
                  <c:v>8.77</c:v>
                </c:pt>
                <c:pt idx="84">
                  <c:v>3.10</c:v>
                </c:pt>
                <c:pt idx="85">
                  <c:v>3.41</c:v>
                </c:pt>
                <c:pt idx="86">
                  <c:v>0.10</c:v>
                </c:pt>
                <c:pt idx="87">
                  <c:v>6.61</c:v>
                </c:pt>
                <c:pt idx="88">
                  <c:v>1.82</c:v>
                </c:pt>
                <c:pt idx="89">
                  <c:v>9.68</c:v>
                </c:pt>
                <c:pt idx="90">
                  <c:v>11.50</c:v>
                </c:pt>
                <c:pt idx="91">
                  <c:v>27.69</c:v>
                </c:pt>
                <c:pt idx="92">
                  <c:v>0.40</c:v>
                </c:pt>
                <c:pt idx="93">
                  <c:v>12.78</c:v>
                </c:pt>
                <c:pt idx="94">
                  <c:v>40.87</c:v>
                </c:pt>
                <c:pt idx="95">
                  <c:v>14.97</c:v>
                </c:pt>
                <c:pt idx="96">
                  <c:v>28.83</c:v>
                </c:pt>
                <c:pt idx="97">
                  <c:v>45.74</c:v>
                </c:pt>
                <c:pt idx="98">
                  <c:v>0.72</c:v>
                </c:pt>
                <c:pt idx="99">
                  <c:v>0.44</c:v>
                </c:pt>
                <c:pt idx="100">
                  <c:v>1.16</c:v>
                </c:pt>
                <c:pt idx="101">
                  <c:v>15.14</c:v>
                </c:pt>
                <c:pt idx="102">
                  <c:v>24.77</c:v>
                </c:pt>
                <c:pt idx="103">
                  <c:v>7.83</c:v>
                </c:pt>
                <c:pt idx="104">
                  <c:v>11.47</c:v>
                </c:pt>
                <c:pt idx="105">
                  <c:v>25.26</c:v>
                </c:pt>
                <c:pt idx="106">
                  <c:v>11.92</c:v>
                </c:pt>
                <c:pt idx="107">
                  <c:v>4.04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2.16</c:v>
                </c:pt>
                <c:pt idx="114">
                  <c:v>5.30</c:v>
                </c:pt>
                <c:pt idx="115">
                  <c:v>1.85</c:v>
                </c:pt>
                <c:pt idx="116">
                  <c:v>0.00</c:v>
                </c:pt>
                <c:pt idx="117">
                  <c:v>9.31</c:v>
                </c:pt>
                <c:pt idx="118">
                  <c:v>0.26</c:v>
                </c:pt>
                <c:pt idx="119">
                  <c:v>4.00</c:v>
                </c:pt>
                <c:pt idx="120">
                  <c:v>13.46</c:v>
                </c:pt>
                <c:pt idx="121">
                  <c:v>3.11</c:v>
                </c:pt>
                <c:pt idx="122">
                  <c:v>16.57</c:v>
                </c:pt>
                <c:pt idx="123">
                  <c:v>8.87</c:v>
                </c:pt>
                <c:pt idx="124">
                  <c:v>10.13</c:v>
                </c:pt>
                <c:pt idx="125">
                  <c:v>18.99</c:v>
                </c:pt>
                <c:pt idx="126">
                  <c:v>0.28</c:v>
                </c:pt>
                <c:pt idx="127">
                  <c:v>7.17</c:v>
                </c:pt>
                <c:pt idx="128">
                  <c:v>7.45</c:v>
                </c:pt>
                <c:pt idx="129">
                  <c:v>7.74</c:v>
                </c:pt>
                <c:pt idx="130">
                  <c:v>7.02</c:v>
                </c:pt>
                <c:pt idx="131">
                  <c:v>1.00</c:v>
                </c:pt>
                <c:pt idx="132">
                  <c:v>9.10</c:v>
                </c:pt>
                <c:pt idx="133">
                  <c:v>1.80</c:v>
                </c:pt>
                <c:pt idx="134">
                  <c:v>14.89</c:v>
                </c:pt>
                <c:pt idx="135">
                  <c:v>25.79</c:v>
                </c:pt>
                <c:pt idx="136">
                  <c:v>0.24</c:v>
                </c:pt>
                <c:pt idx="137">
                  <c:v>0.12</c:v>
                </c:pt>
                <c:pt idx="138">
                  <c:v>3.84</c:v>
                </c:pt>
                <c:pt idx="139">
                  <c:v>8.15</c:v>
                </c:pt>
                <c:pt idx="140">
                  <c:v>0.34</c:v>
                </c:pt>
                <c:pt idx="141">
                  <c:v>5.01</c:v>
                </c:pt>
                <c:pt idx="142">
                  <c:v>1.38</c:v>
                </c:pt>
                <c:pt idx="143">
                  <c:v>6.73</c:v>
                </c:pt>
                <c:pt idx="144">
                  <c:v>18.68</c:v>
                </c:pt>
                <c:pt idx="145">
                  <c:v>9.22</c:v>
                </c:pt>
                <c:pt idx="146">
                  <c:v>6.68</c:v>
                </c:pt>
                <c:pt idx="147">
                  <c:v>0.89</c:v>
                </c:pt>
                <c:pt idx="148">
                  <c:v>0.00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195" formatCode="@">
                  <c:v>28</c:v>
                </c:pt>
                <c:pt idx="205" formatCode="@">
                  <c:v>0</c:v>
                </c:pt>
                <c:pt idx="206" formatCode="@">
                  <c:v>0</c:v>
                </c:pt>
                <c:pt idx="214" formatCode="@">
                  <c:v>0</c:v>
                </c:pt>
                <c:pt idx="218" formatCode="@">
                  <c:v>0</c:v>
                </c:pt>
                <c:pt idx="219" formatCode="@">
                  <c:v>0</c:v>
                </c:pt>
                <c:pt idx="228" formatCode="@">
                  <c:v>0</c:v>
                </c:pt>
                <c:pt idx="229" formatCode="@">
                  <c:v>0</c:v>
                </c:pt>
                <c:pt idx="230" formatCode="@">
                  <c:v>0</c:v>
                </c:pt>
                <c:pt idx="232" formatCode="@">
                  <c:v>0</c:v>
                </c:pt>
                <c:pt idx="233" formatCode="@">
                  <c:v>0</c:v>
                </c:pt>
                <c:pt idx="234" formatCode="@">
                  <c:v>0</c:v>
                </c:pt>
                <c:pt idx="239" formatCode="@">
                  <c:v>0</c:v>
                </c:pt>
                <c:pt idx="240" formatCode="@">
                  <c:v>0</c:v>
                </c:pt>
                <c:pt idx="248" formatCode="@">
                  <c:v>0</c:v>
                </c:pt>
                <c:pt idx="260" formatCode="@">
                  <c:v>0</c:v>
                </c:pt>
                <c:pt idx="261" formatCode="@">
                  <c:v>0</c:v>
                </c:pt>
                <c:pt idx="266" formatCode="@">
                  <c:v>0</c:v>
                </c:pt>
                <c:pt idx="267" formatCode="@">
                  <c:v>0</c:v>
                </c:pt>
                <c:pt idx="275" formatCode="@">
                  <c:v>0</c:v>
                </c:pt>
                <c:pt idx="276" formatCode="@">
                  <c:v>0</c:v>
                </c:pt>
                <c:pt idx="277" formatCode="@">
                  <c:v>0</c:v>
                </c:pt>
                <c:pt idx="278" formatCode="@">
                  <c:v>0</c:v>
                </c:pt>
                <c:pt idx="283" formatCode="@">
                  <c:v>0</c:v>
                </c:pt>
                <c:pt idx="286" formatCode="@">
                  <c:v>0</c:v>
                </c:pt>
                <c:pt idx="288" formatCode="@">
                  <c:v>0</c:v>
                </c:pt>
                <c:pt idx="289" formatCode="@">
                  <c:v>0</c:v>
                </c:pt>
                <c:pt idx="290" formatCode="@">
                  <c:v>0</c:v>
                </c:pt>
                <c:pt idx="293" formatCode="@">
                  <c:v>0</c:v>
                </c:pt>
                <c:pt idx="308" formatCode="@">
                  <c:v>0</c:v>
                </c:pt>
                <c:pt idx="311" formatCode="@">
                  <c:v>0</c:v>
                </c:pt>
                <c:pt idx="312" formatCode="@">
                  <c:v>0</c:v>
                </c:pt>
                <c:pt idx="313" formatCode="@">
                  <c:v>0</c:v>
                </c:pt>
                <c:pt idx="317" formatCode="@">
                  <c:v>0</c:v>
                </c:pt>
                <c:pt idx="326" formatCode="@">
                  <c:v>0</c:v>
                </c:pt>
                <c:pt idx="338" formatCode="@">
                  <c:v>0</c:v>
                </c:pt>
                <c:pt idx="341" formatCode="@">
                  <c:v>0</c:v>
                </c:pt>
                <c:pt idx="346" formatCode="@">
                  <c:v>0</c:v>
                </c:pt>
                <c:pt idx="348" formatCode="@">
                  <c:v>0</c:v>
                </c:pt>
                <c:pt idx="349" formatCode="@">
                  <c:v>0</c:v>
                </c:pt>
                <c:pt idx="368" formatCode="@">
                  <c:v>0</c:v>
                </c:pt>
                <c:pt idx="374" formatCode="@">
                  <c:v>0</c:v>
                </c:pt>
                <c:pt idx="376" formatCode="@">
                  <c:v>0</c:v>
                </c:pt>
                <c:pt idx="386" formatCode="@">
                  <c:v>0</c:v>
                </c:pt>
                <c:pt idx="387" formatCode="@">
                  <c:v>0</c:v>
                </c:pt>
                <c:pt idx="404" formatCode="@">
                  <c:v>0</c:v>
                </c:pt>
              </c:numCache>
            </c:numRef>
          </c:val>
        </c:ser>
        <c:ser>
          <c:idx val="18"/>
          <c:order val="18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ราคาประเมินทุนทรัพย์ของสิ่งปลูกสร้าง</c:v>
                </c:pt>
                <c:pt idx="2">
                  <c:v>ชื่อ-สกุล</c:v>
                </c:pt>
                <c:pt idx="3">
                  <c:v>ภาษีปี 2564</c:v>
                </c:pt>
                <c:pt idx="4">
                  <c:v>4.99</c:v>
                </c:pt>
                <c:pt idx="5">
                  <c:v>9.33</c:v>
                </c:pt>
                <c:pt idx="6">
                  <c:v>14.32</c:v>
                </c:pt>
                <c:pt idx="7">
                  <c:v>26.29</c:v>
                </c:pt>
                <c:pt idx="8">
                  <c:v>นายกองศักดิ์ ข่วงทิพย์</c:v>
                </c:pt>
                <c:pt idx="9">
                  <c:v>12.46</c:v>
                </c:pt>
                <c:pt idx="10">
                  <c:v>0.59</c:v>
                </c:pt>
                <c:pt idx="11">
                  <c:v>0.30</c:v>
                </c:pt>
                <c:pt idx="12">
                  <c:v>15.62</c:v>
                </c:pt>
                <c:pt idx="13">
                  <c:v>1.33</c:v>
                </c:pt>
                <c:pt idx="14">
                  <c:v>17.25</c:v>
                </c:pt>
                <c:pt idx="15">
                  <c:v>1.20</c:v>
                </c:pt>
                <c:pt idx="16">
                  <c:v>น.ส.เกี้ยง ข่วงทิพย์</c:v>
                </c:pt>
                <c:pt idx="17">
                  <c:v>12.61</c:v>
                </c:pt>
                <c:pt idx="18">
                  <c:v>12.81</c:v>
                </c:pt>
                <c:pt idx="19">
                  <c:v>8.90</c:v>
                </c:pt>
                <c:pt idx="20">
                  <c:v>6.81</c:v>
                </c:pt>
                <c:pt idx="21">
                  <c:v>15.71</c:v>
                </c:pt>
                <c:pt idx="22">
                  <c:v>0.83</c:v>
                </c:pt>
                <c:pt idx="23">
                  <c:v>0.13</c:v>
                </c:pt>
                <c:pt idx="24">
                  <c:v>0.45</c:v>
                </c:pt>
                <c:pt idx="25">
                  <c:v>1.40</c:v>
                </c:pt>
                <c:pt idx="26">
                  <c:v>1.55</c:v>
                </c:pt>
                <c:pt idx="27">
                  <c:v>2.86</c:v>
                </c:pt>
                <c:pt idx="28">
                  <c:v>8.25</c:v>
                </c:pt>
                <c:pt idx="29">
                  <c:v>8.59</c:v>
                </c:pt>
                <c:pt idx="30">
                  <c:v>0.47</c:v>
                </c:pt>
                <c:pt idx="31">
                  <c:v>17.31</c:v>
                </c:pt>
                <c:pt idx="32">
                  <c:v>2.65</c:v>
                </c:pt>
                <c:pt idx="33">
                  <c:v>7.79</c:v>
                </c:pt>
                <c:pt idx="34">
                  <c:v>10.44</c:v>
                </c:pt>
                <c:pt idx="35">
                  <c:v>นายคำพล ลาคำ</c:v>
                </c:pt>
                <c:pt idx="36">
                  <c:v>36.80</c:v>
                </c:pt>
                <c:pt idx="37">
                  <c:v>6.78</c:v>
                </c:pt>
                <c:pt idx="38">
                  <c:v>43.58</c:v>
                </c:pt>
                <c:pt idx="39">
                  <c:v>1.80</c:v>
                </c:pt>
                <c:pt idx="40">
                  <c:v>7.25</c:v>
                </c:pt>
                <c:pt idx="41">
                  <c:v>3.31</c:v>
                </c:pt>
                <c:pt idx="42">
                  <c:v>10.56</c:v>
                </c:pt>
                <c:pt idx="43">
                  <c:v>2.14</c:v>
                </c:pt>
                <c:pt idx="44">
                  <c:v>2.71</c:v>
                </c:pt>
                <c:pt idx="45">
                  <c:v>นายคำเมียน ลามคำ</c:v>
                </c:pt>
                <c:pt idx="46">
                  <c:v>5.06</c:v>
                </c:pt>
                <c:pt idx="47">
                  <c:v>3.85</c:v>
                </c:pt>
                <c:pt idx="48">
                  <c:v>28.28</c:v>
                </c:pt>
                <c:pt idx="49">
                  <c:v>นางไชย ลามคำ</c:v>
                </c:pt>
                <c:pt idx="50">
                  <c:v>30.43</c:v>
                </c:pt>
                <c:pt idx="51">
                  <c:v>4.22</c:v>
                </c:pt>
                <c:pt idx="52">
                  <c:v>6.09</c:v>
                </c:pt>
                <c:pt idx="53">
                  <c:v>0.54</c:v>
                </c:pt>
                <c:pt idx="54">
                  <c:v>6.97</c:v>
                </c:pt>
                <c:pt idx="55">
                  <c:v>นายคองชัย ข่วงทิพย์</c:v>
                </c:pt>
                <c:pt idx="56">
                  <c:v>9.86</c:v>
                </c:pt>
                <c:pt idx="57">
                  <c:v>22.56</c:v>
                </c:pt>
                <c:pt idx="58">
                  <c:v>6.89</c:v>
                </c:pt>
                <c:pt idx="59">
                  <c:v>22.56</c:v>
                </c:pt>
                <c:pt idx="60">
                  <c:v>3.48</c:v>
                </c:pt>
                <c:pt idx="61">
                  <c:v>55.49</c:v>
                </c:pt>
                <c:pt idx="62">
                  <c:v>2.95</c:v>
                </c:pt>
                <c:pt idx="63">
                  <c:v>0.24</c:v>
                </c:pt>
                <c:pt idx="64">
                  <c:v>3.19</c:v>
                </c:pt>
                <c:pt idx="65">
                  <c:v>0.19</c:v>
                </c:pt>
                <c:pt idx="66">
                  <c:v>4.71</c:v>
                </c:pt>
                <c:pt idx="67">
                  <c:v>2.28</c:v>
                </c:pt>
                <c:pt idx="68">
                  <c:v>6.99</c:v>
                </c:pt>
                <c:pt idx="69">
                  <c:v>1.60</c:v>
                </c:pt>
                <c:pt idx="70">
                  <c:v>14.70</c:v>
                </c:pt>
                <c:pt idx="71">
                  <c:v>16.31</c:v>
                </c:pt>
                <c:pt idx="72">
                  <c:v>นางจำเนียน ข่วงทิพย์</c:v>
                </c:pt>
                <c:pt idx="73">
                  <c:v>1.83</c:v>
                </c:pt>
                <c:pt idx="74">
                  <c:v>0.18</c:v>
                </c:pt>
                <c:pt idx="75">
                  <c:v>3.36</c:v>
                </c:pt>
                <c:pt idx="76">
                  <c:v>3.54</c:v>
                </c:pt>
                <c:pt idx="77">
                  <c:v>9.15</c:v>
                </c:pt>
                <c:pt idx="78">
                  <c:v>3.04</c:v>
                </c:pt>
                <c:pt idx="79">
                  <c:v>12.20</c:v>
                </c:pt>
                <c:pt idx="80">
                  <c:v>0.25</c:v>
                </c:pt>
                <c:pt idx="81">
                  <c:v>0.06</c:v>
                </c:pt>
                <c:pt idx="82">
                  <c:v>8.46</c:v>
                </c:pt>
                <c:pt idx="83">
                  <c:v>8.77</c:v>
                </c:pt>
                <c:pt idx="84">
                  <c:v>3.10</c:v>
                </c:pt>
                <c:pt idx="85">
                  <c:v>3.41</c:v>
                </c:pt>
                <c:pt idx="86">
                  <c:v>0.10</c:v>
                </c:pt>
                <c:pt idx="87">
                  <c:v>6.61</c:v>
                </c:pt>
                <c:pt idx="88">
                  <c:v>1.82</c:v>
                </c:pt>
                <c:pt idx="89">
                  <c:v>9.68</c:v>
                </c:pt>
                <c:pt idx="90">
                  <c:v>11.50</c:v>
                </c:pt>
                <c:pt idx="91">
                  <c:v> </c:v>
                </c:pt>
                <c:pt idx="92">
                  <c:v>0.40</c:v>
                </c:pt>
                <c:pt idx="93">
                  <c:v>12.78</c:v>
                </c:pt>
                <c:pt idx="94">
                  <c:v>40.87</c:v>
                </c:pt>
                <c:pt idx="95">
                  <c:v>14.97</c:v>
                </c:pt>
                <c:pt idx="96">
                  <c:v>28.83</c:v>
                </c:pt>
                <c:pt idx="97">
                  <c:v>45.74</c:v>
                </c:pt>
                <c:pt idx="98">
                  <c:v>0.72</c:v>
                </c:pt>
                <c:pt idx="99">
                  <c:v>0.44</c:v>
                </c:pt>
                <c:pt idx="100">
                  <c:v>1.16</c:v>
                </c:pt>
                <c:pt idx="101">
                  <c:v>15.14</c:v>
                </c:pt>
                <c:pt idx="102">
                  <c:v>24.77</c:v>
                </c:pt>
                <c:pt idx="103">
                  <c:v>7.83</c:v>
                </c:pt>
                <c:pt idx="104">
                  <c:v>11.47</c:v>
                </c:pt>
                <c:pt idx="105">
                  <c:v>25.26</c:v>
                </c:pt>
                <c:pt idx="106">
                  <c:v>11.92</c:v>
                </c:pt>
                <c:pt idx="107">
                  <c:v>4.04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2.16</c:v>
                </c:pt>
                <c:pt idx="114">
                  <c:v>5.30</c:v>
                </c:pt>
                <c:pt idx="115">
                  <c:v>นายถนอม ข่วงทิพย์</c:v>
                </c:pt>
                <c:pt idx="116">
                  <c:v>นายสุรพล ข่วงทิพย์</c:v>
                </c:pt>
                <c:pt idx="117">
                  <c:v>9.31</c:v>
                </c:pt>
                <c:pt idx="118">
                  <c:v>0.26</c:v>
                </c:pt>
                <c:pt idx="119">
                  <c:v>4.00</c:v>
                </c:pt>
                <c:pt idx="120">
                  <c:v>13.46</c:v>
                </c:pt>
                <c:pt idx="121">
                  <c:v>3.11</c:v>
                </c:pt>
                <c:pt idx="122">
                  <c:v>16.57</c:v>
                </c:pt>
                <c:pt idx="123">
                  <c:v>8.87</c:v>
                </c:pt>
                <c:pt idx="124">
                  <c:v>10.13</c:v>
                </c:pt>
                <c:pt idx="125">
                  <c:v>18.99</c:v>
                </c:pt>
                <c:pt idx="126">
                  <c:v>0.28</c:v>
                </c:pt>
                <c:pt idx="127">
                  <c:v>7.17</c:v>
                </c:pt>
                <c:pt idx="128">
                  <c:v>7.45</c:v>
                </c:pt>
                <c:pt idx="129">
                  <c:v>7.74</c:v>
                </c:pt>
                <c:pt idx="130">
                  <c:v>7.02</c:v>
                </c:pt>
                <c:pt idx="131">
                  <c:v>1.00</c:v>
                </c:pt>
                <c:pt idx="132">
                  <c:v>9.10</c:v>
                </c:pt>
                <c:pt idx="133">
                  <c:v>1.80</c:v>
                </c:pt>
                <c:pt idx="134">
                  <c:v>14.89</c:v>
                </c:pt>
                <c:pt idx="135">
                  <c:v>25.79</c:v>
                </c:pt>
                <c:pt idx="136">
                  <c:v>นายทองดี เหลางาม</c:v>
                </c:pt>
                <c:pt idx="137">
                  <c:v>นายทองเพ็ช นนสะเกษ</c:v>
                </c:pt>
                <c:pt idx="138">
                  <c:v>3.84</c:v>
                </c:pt>
                <c:pt idx="139">
                  <c:v>8.15</c:v>
                </c:pt>
                <c:pt idx="140">
                  <c:v>นายทำนอง ข่วงทิพย์</c:v>
                </c:pt>
                <c:pt idx="141">
                  <c:v>5.01</c:v>
                </c:pt>
                <c:pt idx="142">
                  <c:v>1.38</c:v>
                </c:pt>
                <c:pt idx="143">
                  <c:v>6.73</c:v>
                </c:pt>
                <c:pt idx="144">
                  <c:v>18.68</c:v>
                </c:pt>
                <c:pt idx="145">
                  <c:v>9.22</c:v>
                </c:pt>
                <c:pt idx="146">
                  <c:v>6.68</c:v>
                </c:pt>
                <c:pt idx="147">
                  <c:v>นายนวณมะณี</c:v>
                </c:pt>
                <c:pt idx="148">
                  <c:v>0.00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3">
                  <c:v>0</c:v>
                </c:pt>
                <c:pt idx="5">
                  <c:v>0</c:v>
                </c:pt>
                <c:pt idx="14">
                  <c:v>0</c:v>
                </c:pt>
                <c:pt idx="37">
                  <c:v>0</c:v>
                </c:pt>
                <c:pt idx="38">
                  <c:v>0</c:v>
                </c:pt>
                <c:pt idx="71">
                  <c:v>0</c:v>
                </c:pt>
                <c:pt idx="74">
                  <c:v>0</c:v>
                </c:pt>
                <c:pt idx="77">
                  <c:v>0</c:v>
                </c:pt>
                <c:pt idx="81">
                  <c:v>0</c:v>
                </c:pt>
                <c:pt idx="86">
                  <c:v>0</c:v>
                </c:pt>
                <c:pt idx="88">
                  <c:v>0</c:v>
                </c:pt>
                <c:pt idx="91">
                  <c:v>0</c:v>
                </c:pt>
                <c:pt idx="109">
                  <c:v>0</c:v>
                </c:pt>
                <c:pt idx="122">
                  <c:v>0</c:v>
                </c:pt>
                <c:pt idx="125">
                  <c:v>0</c:v>
                </c:pt>
                <c:pt idx="126" formatCode="0">
                  <c:v>0</c:v>
                </c:pt>
                <c:pt idx="131">
                  <c:v>0</c:v>
                </c:pt>
                <c:pt idx="134">
                  <c:v>0</c:v>
                </c:pt>
                <c:pt idx="137">
                  <c:v>0</c:v>
                </c:pt>
                <c:pt idx="146">
                  <c:v>0</c:v>
                </c:pt>
                <c:pt idx="148">
                  <c:v>0</c:v>
                </c:pt>
                <c:pt idx="172">
                  <c:v>0</c:v>
                </c:pt>
                <c:pt idx="190">
                  <c:v>0</c:v>
                </c:pt>
                <c:pt idx="194">
                  <c:v>0</c:v>
                </c:pt>
                <c:pt idx="195">
                  <c:v>0</c:v>
                </c:pt>
                <c:pt idx="205">
                  <c:v>0</c:v>
                </c:pt>
                <c:pt idx="206">
                  <c:v>0</c:v>
                </c:pt>
                <c:pt idx="214">
                  <c:v>0</c:v>
                </c:pt>
                <c:pt idx="218">
                  <c:v>0</c:v>
                </c:pt>
                <c:pt idx="219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9">
                  <c:v>0</c:v>
                </c:pt>
                <c:pt idx="248">
                  <c:v>0</c:v>
                </c:pt>
                <c:pt idx="260">
                  <c:v>0</c:v>
                </c:pt>
                <c:pt idx="266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83">
                  <c:v>0</c:v>
                </c:pt>
                <c:pt idx="286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3">
                  <c:v>0</c:v>
                </c:pt>
                <c:pt idx="308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7">
                  <c:v>0</c:v>
                </c:pt>
                <c:pt idx="326">
                  <c:v>0</c:v>
                </c:pt>
                <c:pt idx="338">
                  <c:v>0</c:v>
                </c:pt>
                <c:pt idx="341">
                  <c:v>0</c:v>
                </c:pt>
                <c:pt idx="346">
                  <c:v>0</c:v>
                </c:pt>
                <c:pt idx="348">
                  <c:v>0</c:v>
                </c:pt>
                <c:pt idx="349">
                  <c:v>0</c:v>
                </c:pt>
                <c:pt idx="368">
                  <c:v>0</c:v>
                </c:pt>
                <c:pt idx="374">
                  <c:v>0</c:v>
                </c:pt>
                <c:pt idx="376">
                  <c:v>0</c:v>
                </c:pt>
                <c:pt idx="386">
                  <c:v>0</c:v>
                </c:pt>
                <c:pt idx="387">
                  <c:v>0</c:v>
                </c:pt>
                <c:pt idx="404">
                  <c:v>0</c:v>
                </c:pt>
              </c:numCache>
            </c:numRef>
          </c:val>
        </c:ser>
        <c:ser>
          <c:idx val="19"/>
          <c:order val="19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ราคาประเมินทุนทรัพย์ของสิ่งปลูกสร้าง</c:v>
                </c:pt>
                <c:pt idx="2">
                  <c:v>เลขบัตรประชาชน</c:v>
                </c:pt>
                <c:pt idx="3">
                  <c:v>ภาษีปี 2564</c:v>
                </c:pt>
                <c:pt idx="4">
                  <c:v>4.99</c:v>
                </c:pt>
                <c:pt idx="5">
                  <c:v>9.33</c:v>
                </c:pt>
                <c:pt idx="6">
                  <c:v>14.32</c:v>
                </c:pt>
                <c:pt idx="7">
                  <c:v>26.29</c:v>
                </c:pt>
                <c:pt idx="8">
                  <c:v>3470300097116</c:v>
                </c:pt>
                <c:pt idx="9">
                  <c:v>12.46</c:v>
                </c:pt>
                <c:pt idx="10">
                  <c:v>0.59</c:v>
                </c:pt>
                <c:pt idx="11">
                  <c:v>0.30</c:v>
                </c:pt>
                <c:pt idx="12">
                  <c:v>15.62</c:v>
                </c:pt>
                <c:pt idx="13">
                  <c:v>1.33</c:v>
                </c:pt>
                <c:pt idx="14">
                  <c:v>17.25</c:v>
                </c:pt>
                <c:pt idx="15">
                  <c:v>1.20</c:v>
                </c:pt>
                <c:pt idx="16">
                  <c:v>3470300106522</c:v>
                </c:pt>
                <c:pt idx="17">
                  <c:v>12.61</c:v>
                </c:pt>
                <c:pt idx="18">
                  <c:v>12.81</c:v>
                </c:pt>
                <c:pt idx="19">
                  <c:v>8.90</c:v>
                </c:pt>
                <c:pt idx="20">
                  <c:v>6.81</c:v>
                </c:pt>
                <c:pt idx="21">
                  <c:v>15.71</c:v>
                </c:pt>
                <c:pt idx="22">
                  <c:v>0.83</c:v>
                </c:pt>
                <c:pt idx="23">
                  <c:v>0.13</c:v>
                </c:pt>
                <c:pt idx="24">
                  <c:v>0.45</c:v>
                </c:pt>
                <c:pt idx="25">
                  <c:v>1.40</c:v>
                </c:pt>
                <c:pt idx="26">
                  <c:v>1.55</c:v>
                </c:pt>
                <c:pt idx="27">
                  <c:v>2.86</c:v>
                </c:pt>
                <c:pt idx="28">
                  <c:v>8.25</c:v>
                </c:pt>
                <c:pt idx="29">
                  <c:v>8.59</c:v>
                </c:pt>
                <c:pt idx="30">
                  <c:v>0.47</c:v>
                </c:pt>
                <c:pt idx="31">
                  <c:v>17.31</c:v>
                </c:pt>
                <c:pt idx="32">
                  <c:v>2.65</c:v>
                </c:pt>
                <c:pt idx="33">
                  <c:v>7.79</c:v>
                </c:pt>
                <c:pt idx="34">
                  <c:v>10.44</c:v>
                </c:pt>
                <c:pt idx="35">
                  <c:v>3470300105461</c:v>
                </c:pt>
                <c:pt idx="36">
                  <c:v>36.80</c:v>
                </c:pt>
                <c:pt idx="37">
                  <c:v>6.78</c:v>
                </c:pt>
                <c:pt idx="38">
                  <c:v>43.58</c:v>
                </c:pt>
                <c:pt idx="39">
                  <c:v>1.80</c:v>
                </c:pt>
                <c:pt idx="40">
                  <c:v>7.25</c:v>
                </c:pt>
                <c:pt idx="41">
                  <c:v>3.31</c:v>
                </c:pt>
                <c:pt idx="42">
                  <c:v>10.56</c:v>
                </c:pt>
                <c:pt idx="43">
                  <c:v>2.14</c:v>
                </c:pt>
                <c:pt idx="44">
                  <c:v>2.71</c:v>
                </c:pt>
                <c:pt idx="45">
                  <c:v>3470300105411</c:v>
                </c:pt>
                <c:pt idx="46">
                  <c:v>5.06</c:v>
                </c:pt>
                <c:pt idx="47">
                  <c:v>3.85</c:v>
                </c:pt>
                <c:pt idx="48">
                  <c:v>28.28</c:v>
                </c:pt>
                <c:pt idx="49">
                  <c:v>3470300101458</c:v>
                </c:pt>
                <c:pt idx="50">
                  <c:v>30.43</c:v>
                </c:pt>
                <c:pt idx="51">
                  <c:v>4.22</c:v>
                </c:pt>
                <c:pt idx="52">
                  <c:v>6.09</c:v>
                </c:pt>
                <c:pt idx="53">
                  <c:v>0.54</c:v>
                </c:pt>
                <c:pt idx="54">
                  <c:v>6.97</c:v>
                </c:pt>
                <c:pt idx="55">
                  <c:v>3470300034653</c:v>
                </c:pt>
                <c:pt idx="56">
                  <c:v>9.86</c:v>
                </c:pt>
                <c:pt idx="57">
                  <c:v>22.56</c:v>
                </c:pt>
                <c:pt idx="58">
                  <c:v>6.89</c:v>
                </c:pt>
                <c:pt idx="59">
                  <c:v>22.56</c:v>
                </c:pt>
                <c:pt idx="60">
                  <c:v>3.48</c:v>
                </c:pt>
                <c:pt idx="61">
                  <c:v>55.49</c:v>
                </c:pt>
                <c:pt idx="62">
                  <c:v>2.95</c:v>
                </c:pt>
                <c:pt idx="63">
                  <c:v>0.24</c:v>
                </c:pt>
                <c:pt idx="64">
                  <c:v>3.19</c:v>
                </c:pt>
                <c:pt idx="65">
                  <c:v>0.19</c:v>
                </c:pt>
                <c:pt idx="66">
                  <c:v>4.71</c:v>
                </c:pt>
                <c:pt idx="67">
                  <c:v>2.28</c:v>
                </c:pt>
                <c:pt idx="68">
                  <c:v>6.99</c:v>
                </c:pt>
                <c:pt idx="69">
                  <c:v>1.60</c:v>
                </c:pt>
                <c:pt idx="70">
                  <c:v>14.70</c:v>
                </c:pt>
                <c:pt idx="71">
                  <c:v>16.31</c:v>
                </c:pt>
                <c:pt idx="72">
                  <c:v>3470300113006</c:v>
                </c:pt>
                <c:pt idx="73">
                  <c:v>1.83</c:v>
                </c:pt>
                <c:pt idx="74">
                  <c:v>0.18</c:v>
                </c:pt>
                <c:pt idx="75">
                  <c:v>3.36</c:v>
                </c:pt>
                <c:pt idx="76">
                  <c:v>3.54</c:v>
                </c:pt>
                <c:pt idx="77">
                  <c:v>9.15</c:v>
                </c:pt>
                <c:pt idx="78">
                  <c:v>3.04</c:v>
                </c:pt>
                <c:pt idx="79">
                  <c:v>12.20</c:v>
                </c:pt>
                <c:pt idx="80">
                  <c:v>0.25</c:v>
                </c:pt>
                <c:pt idx="81">
                  <c:v>0.06</c:v>
                </c:pt>
                <c:pt idx="82">
                  <c:v>8.46</c:v>
                </c:pt>
                <c:pt idx="83">
                  <c:v>8.77</c:v>
                </c:pt>
                <c:pt idx="84">
                  <c:v>3.10</c:v>
                </c:pt>
                <c:pt idx="85">
                  <c:v>3.41</c:v>
                </c:pt>
                <c:pt idx="86">
                  <c:v>0.10</c:v>
                </c:pt>
                <c:pt idx="87">
                  <c:v>6.61</c:v>
                </c:pt>
                <c:pt idx="88">
                  <c:v>1.82</c:v>
                </c:pt>
                <c:pt idx="89">
                  <c:v>9.68</c:v>
                </c:pt>
                <c:pt idx="90">
                  <c:v>11.50</c:v>
                </c:pt>
                <c:pt idx="91">
                  <c:v> </c:v>
                </c:pt>
                <c:pt idx="92">
                  <c:v>0.40</c:v>
                </c:pt>
                <c:pt idx="93">
                  <c:v>12.78</c:v>
                </c:pt>
                <c:pt idx="94">
                  <c:v>40.87</c:v>
                </c:pt>
                <c:pt idx="95">
                  <c:v>14.97</c:v>
                </c:pt>
                <c:pt idx="96">
                  <c:v>28.83</c:v>
                </c:pt>
                <c:pt idx="97">
                  <c:v>45.74</c:v>
                </c:pt>
                <c:pt idx="98">
                  <c:v>0.72</c:v>
                </c:pt>
                <c:pt idx="99">
                  <c:v>0.44</c:v>
                </c:pt>
                <c:pt idx="100">
                  <c:v>1.16</c:v>
                </c:pt>
                <c:pt idx="101">
                  <c:v>15.14</c:v>
                </c:pt>
                <c:pt idx="102">
                  <c:v>24.77</c:v>
                </c:pt>
                <c:pt idx="103">
                  <c:v>7.83</c:v>
                </c:pt>
                <c:pt idx="104">
                  <c:v>11.47</c:v>
                </c:pt>
                <c:pt idx="105">
                  <c:v>25.26</c:v>
                </c:pt>
                <c:pt idx="106">
                  <c:v>11.92</c:v>
                </c:pt>
                <c:pt idx="107">
                  <c:v>4.04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2.16</c:v>
                </c:pt>
                <c:pt idx="114">
                  <c:v>5.30</c:v>
                </c:pt>
                <c:pt idx="115">
                  <c:v>3470300111798</c:v>
                </c:pt>
                <c:pt idx="116">
                  <c:v>3470300111810</c:v>
                </c:pt>
                <c:pt idx="117">
                  <c:v>9.31</c:v>
                </c:pt>
                <c:pt idx="118">
                  <c:v>0.26</c:v>
                </c:pt>
                <c:pt idx="119">
                  <c:v>4.00</c:v>
                </c:pt>
                <c:pt idx="120">
                  <c:v>13.46</c:v>
                </c:pt>
                <c:pt idx="121">
                  <c:v>3.11</c:v>
                </c:pt>
                <c:pt idx="122">
                  <c:v>16.57</c:v>
                </c:pt>
                <c:pt idx="123">
                  <c:v>8.87</c:v>
                </c:pt>
                <c:pt idx="124">
                  <c:v>10.13</c:v>
                </c:pt>
                <c:pt idx="125">
                  <c:v>18.99</c:v>
                </c:pt>
                <c:pt idx="126">
                  <c:v>0.28</c:v>
                </c:pt>
                <c:pt idx="127">
                  <c:v>7.17</c:v>
                </c:pt>
                <c:pt idx="128">
                  <c:v>7.45</c:v>
                </c:pt>
                <c:pt idx="129">
                  <c:v>7.74</c:v>
                </c:pt>
                <c:pt idx="130">
                  <c:v>7.02</c:v>
                </c:pt>
                <c:pt idx="131">
                  <c:v>1.00</c:v>
                </c:pt>
                <c:pt idx="132">
                  <c:v>9.10</c:v>
                </c:pt>
                <c:pt idx="133">
                  <c:v>1.80</c:v>
                </c:pt>
                <c:pt idx="134">
                  <c:v>14.89</c:v>
                </c:pt>
                <c:pt idx="135">
                  <c:v>25.79</c:v>
                </c:pt>
                <c:pt idx="136">
                  <c:v>3470300109149</c:v>
                </c:pt>
                <c:pt idx="137">
                  <c:v>3470300010517</c:v>
                </c:pt>
                <c:pt idx="138">
                  <c:v>3.84</c:v>
                </c:pt>
                <c:pt idx="139">
                  <c:v>8.15</c:v>
                </c:pt>
                <c:pt idx="140">
                  <c:v>3470300114797</c:v>
                </c:pt>
                <c:pt idx="141">
                  <c:v>5.01</c:v>
                </c:pt>
                <c:pt idx="142">
                  <c:v>1.38</c:v>
                </c:pt>
                <c:pt idx="143">
                  <c:v>6.73</c:v>
                </c:pt>
                <c:pt idx="144">
                  <c:v>18.68</c:v>
                </c:pt>
                <c:pt idx="145">
                  <c:v>9.22</c:v>
                </c:pt>
                <c:pt idx="146">
                  <c:v>6.68</c:v>
                </c:pt>
                <c:pt idx="147">
                  <c:v>3470300099305</c:v>
                </c:pt>
                <c:pt idx="148">
                  <c:v>0.00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3" formatCode="0">
                  <c:v>3470300092483</c:v>
                </c:pt>
                <c:pt idx="5" formatCode="0">
                  <c:v>3470300095474</c:v>
                </c:pt>
                <c:pt idx="14" formatCode="0">
                  <c:v>3470300108622</c:v>
                </c:pt>
                <c:pt idx="37" formatCode="0">
                  <c:v>3470300099020</c:v>
                </c:pt>
                <c:pt idx="38" formatCode="0">
                  <c:v>3470300103434</c:v>
                </c:pt>
                <c:pt idx="71" formatCode="0">
                  <c:v>3470300100869</c:v>
                </c:pt>
                <c:pt idx="74" formatCode="0">
                  <c:v>3470300092637</c:v>
                </c:pt>
                <c:pt idx="77" formatCode="0">
                  <c:v>34707000044508</c:v>
                </c:pt>
                <c:pt idx="81" formatCode="0">
                  <c:v>3470300109459</c:v>
                </c:pt>
                <c:pt idx="86" formatCode="0">
                  <c:v>3470700090712</c:v>
                </c:pt>
                <c:pt idx="88" formatCode="0">
                  <c:v>3470300101032</c:v>
                </c:pt>
                <c:pt idx="91" formatCode="0">
                  <c:v>3470300101831</c:v>
                </c:pt>
                <c:pt idx="109" formatCode="0">
                  <c:v>3470300093676</c:v>
                </c:pt>
                <c:pt idx="122" formatCode="0">
                  <c:v>3470300114096</c:v>
                </c:pt>
                <c:pt idx="125" formatCode="0">
                  <c:v>3470300099771</c:v>
                </c:pt>
                <c:pt idx="126" formatCode="0">
                  <c:v>3470300092912</c:v>
                </c:pt>
                <c:pt idx="131" formatCode="0">
                  <c:v>3470300110112</c:v>
                </c:pt>
                <c:pt idx="134" formatCode="0">
                  <c:v>3470300106603</c:v>
                </c:pt>
                <c:pt idx="137" formatCode="0">
                  <c:v>3470300095563</c:v>
                </c:pt>
                <c:pt idx="146" formatCode="0">
                  <c:v>3470300108371</c:v>
                </c:pt>
                <c:pt idx="148" formatCode="0">
                  <c:v>3470300092360</c:v>
                </c:pt>
                <c:pt idx="172" formatCode="0">
                  <c:v>3470300104988</c:v>
                </c:pt>
                <c:pt idx="190" formatCode="0">
                  <c:v>3470300110252</c:v>
                </c:pt>
                <c:pt idx="194" formatCode="0">
                  <c:v>3470300095938</c:v>
                </c:pt>
                <c:pt idx="195" formatCode="0">
                  <c:v>3470300095881</c:v>
                </c:pt>
                <c:pt idx="205" formatCode="0">
                  <c:v>3470300093102</c:v>
                </c:pt>
                <c:pt idx="206" formatCode="0">
                  <c:v>3470300115815</c:v>
                </c:pt>
                <c:pt idx="214" formatCode="0">
                  <c:v>3470300103426</c:v>
                </c:pt>
                <c:pt idx="218" formatCode="0">
                  <c:v>3470300115491</c:v>
                </c:pt>
                <c:pt idx="219" formatCode="0">
                  <c:v>3470300092955</c:v>
                </c:pt>
                <c:pt idx="228" formatCode="0">
                  <c:v>3470300105780</c:v>
                </c:pt>
                <c:pt idx="230" formatCode="0">
                  <c:v>3470300105801</c:v>
                </c:pt>
                <c:pt idx="232" formatCode="0">
                  <c:v>5470300023780</c:v>
                </c:pt>
                <c:pt idx="233" formatCode="0">
                  <c:v>3470300114304</c:v>
                </c:pt>
                <c:pt idx="234" formatCode="0">
                  <c:v>5470300023801</c:v>
                </c:pt>
                <c:pt idx="239" formatCode="0">
                  <c:v>4470100002136</c:v>
                </c:pt>
                <c:pt idx="248" formatCode="0">
                  <c:v>3470300119268</c:v>
                </c:pt>
                <c:pt idx="260" formatCode="0">
                  <c:v>5470390001772</c:v>
                </c:pt>
                <c:pt idx="266" formatCode="0">
                  <c:v>3470300097086</c:v>
                </c:pt>
                <c:pt idx="275" formatCode="0">
                  <c:v>3470300115017</c:v>
                </c:pt>
                <c:pt idx="276" formatCode="0">
                  <c:v>3470300099127</c:v>
                </c:pt>
                <c:pt idx="277" formatCode="0">
                  <c:v>3470300115050</c:v>
                </c:pt>
                <c:pt idx="283" formatCode="0">
                  <c:v>3470300109157</c:v>
                </c:pt>
                <c:pt idx="286" formatCode="0">
                  <c:v>3470300108355</c:v>
                </c:pt>
                <c:pt idx="288" formatCode="0">
                  <c:v>3470100109616</c:v>
                </c:pt>
                <c:pt idx="289" formatCode="0">
                  <c:v>34703100033742</c:v>
                </c:pt>
                <c:pt idx="290" formatCode="0">
                  <c:v>3570101736509</c:v>
                </c:pt>
                <c:pt idx="293" formatCode="0">
                  <c:v>3470300111577</c:v>
                </c:pt>
                <c:pt idx="308" formatCode="0">
                  <c:v>3470300111666</c:v>
                </c:pt>
                <c:pt idx="311" formatCode="0">
                  <c:v>3470300109017</c:v>
                </c:pt>
                <c:pt idx="312" formatCode="0">
                  <c:v>3470300109084</c:v>
                </c:pt>
                <c:pt idx="317" formatCode="0">
                  <c:v>3470300115645</c:v>
                </c:pt>
                <c:pt idx="326" formatCode="0">
                  <c:v>3470300115548</c:v>
                </c:pt>
                <c:pt idx="338" formatCode="0">
                  <c:v>3470300113065</c:v>
                </c:pt>
                <c:pt idx="341" formatCode="0">
                  <c:v>3671000389749</c:v>
                </c:pt>
                <c:pt idx="346" formatCode="0">
                  <c:v>3470300104210</c:v>
                </c:pt>
                <c:pt idx="348" formatCode="0">
                  <c:v>3470300103281</c:v>
                </c:pt>
                <c:pt idx="368" formatCode="0">
                  <c:v>3470300099348</c:v>
                </c:pt>
                <c:pt idx="374" formatCode="0">
                  <c:v>3470300103451</c:v>
                </c:pt>
                <c:pt idx="376" formatCode="0">
                  <c:v>3470300105399</c:v>
                </c:pt>
                <c:pt idx="386" formatCode="0">
                  <c:v>3470300099291</c:v>
                </c:pt>
                <c:pt idx="404" formatCode="0">
                  <c:v>3470300100095</c:v>
                </c:pt>
              </c:numCache>
            </c:numRef>
          </c:val>
        </c:ser>
        <c:ser>
          <c:idx val="20"/>
          <c:order val="20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ราคาประเมินทุนทรัพย์ของสิ่งปลูกสร้าง</c:v>
                </c:pt>
                <c:pt idx="2">
                  <c:v>ประเภทสิ่งปลูกสร้าง</c:v>
                </c:pt>
                <c:pt idx="3">
                  <c:v>ภาษีปี 2564</c:v>
                </c:pt>
                <c:pt idx="4">
                  <c:v>4.99</c:v>
                </c:pt>
                <c:pt idx="5">
                  <c:v>9.33</c:v>
                </c:pt>
                <c:pt idx="6">
                  <c:v>14.32</c:v>
                </c:pt>
                <c:pt idx="7">
                  <c:v>26.29</c:v>
                </c:pt>
                <c:pt idx="8">
                  <c:v>001</c:v>
                </c:pt>
                <c:pt idx="9">
                  <c:v>12.46</c:v>
                </c:pt>
                <c:pt idx="10">
                  <c:v>0.59</c:v>
                </c:pt>
                <c:pt idx="11">
                  <c:v>0.30</c:v>
                </c:pt>
                <c:pt idx="12">
                  <c:v>15.62</c:v>
                </c:pt>
                <c:pt idx="13">
                  <c:v>1.33</c:v>
                </c:pt>
                <c:pt idx="14">
                  <c:v>17.25</c:v>
                </c:pt>
                <c:pt idx="15">
                  <c:v>1.20</c:v>
                </c:pt>
                <c:pt idx="16">
                  <c:v>001</c:v>
                </c:pt>
                <c:pt idx="17">
                  <c:v>12.61</c:v>
                </c:pt>
                <c:pt idx="18">
                  <c:v>12.81</c:v>
                </c:pt>
                <c:pt idx="19">
                  <c:v>8.90</c:v>
                </c:pt>
                <c:pt idx="20">
                  <c:v>6.81</c:v>
                </c:pt>
                <c:pt idx="21">
                  <c:v>15.71</c:v>
                </c:pt>
                <c:pt idx="22">
                  <c:v>0.83</c:v>
                </c:pt>
                <c:pt idx="23">
                  <c:v>0.13</c:v>
                </c:pt>
                <c:pt idx="24">
                  <c:v>0.45</c:v>
                </c:pt>
                <c:pt idx="25">
                  <c:v>1.40</c:v>
                </c:pt>
                <c:pt idx="26">
                  <c:v>1.55</c:v>
                </c:pt>
                <c:pt idx="27">
                  <c:v>2.86</c:v>
                </c:pt>
                <c:pt idx="28">
                  <c:v>8.25</c:v>
                </c:pt>
                <c:pt idx="29">
                  <c:v>8.59</c:v>
                </c:pt>
                <c:pt idx="30">
                  <c:v>0.47</c:v>
                </c:pt>
                <c:pt idx="31">
                  <c:v>17.31</c:v>
                </c:pt>
                <c:pt idx="32">
                  <c:v>2.65</c:v>
                </c:pt>
                <c:pt idx="33">
                  <c:v>7.79</c:v>
                </c:pt>
                <c:pt idx="34">
                  <c:v>10.44</c:v>
                </c:pt>
                <c:pt idx="35">
                  <c:v>001</c:v>
                </c:pt>
                <c:pt idx="36">
                  <c:v>36.80</c:v>
                </c:pt>
                <c:pt idx="37">
                  <c:v>6.78</c:v>
                </c:pt>
                <c:pt idx="38">
                  <c:v>43.58</c:v>
                </c:pt>
                <c:pt idx="39">
                  <c:v>1.80</c:v>
                </c:pt>
                <c:pt idx="40">
                  <c:v>7.25</c:v>
                </c:pt>
                <c:pt idx="41">
                  <c:v>3.31</c:v>
                </c:pt>
                <c:pt idx="42">
                  <c:v>10.56</c:v>
                </c:pt>
                <c:pt idx="43">
                  <c:v>2.14</c:v>
                </c:pt>
                <c:pt idx="44">
                  <c:v>2.71</c:v>
                </c:pt>
                <c:pt idx="45">
                  <c:v>001</c:v>
                </c:pt>
                <c:pt idx="46">
                  <c:v>5.06</c:v>
                </c:pt>
                <c:pt idx="47">
                  <c:v>3.85</c:v>
                </c:pt>
                <c:pt idx="48">
                  <c:v>28.28</c:v>
                </c:pt>
                <c:pt idx="49">
                  <c:v>001</c:v>
                </c:pt>
                <c:pt idx="50">
                  <c:v>30.43</c:v>
                </c:pt>
                <c:pt idx="51">
                  <c:v>4.22</c:v>
                </c:pt>
                <c:pt idx="52">
                  <c:v>6.09</c:v>
                </c:pt>
                <c:pt idx="53">
                  <c:v>0.54</c:v>
                </c:pt>
                <c:pt idx="54">
                  <c:v>6.97</c:v>
                </c:pt>
                <c:pt idx="55">
                  <c:v>001</c:v>
                </c:pt>
                <c:pt idx="56">
                  <c:v>9.86</c:v>
                </c:pt>
                <c:pt idx="57">
                  <c:v>22.56</c:v>
                </c:pt>
                <c:pt idx="58">
                  <c:v>6.89</c:v>
                </c:pt>
                <c:pt idx="59">
                  <c:v>22.56</c:v>
                </c:pt>
                <c:pt idx="60">
                  <c:v>3.48</c:v>
                </c:pt>
                <c:pt idx="61">
                  <c:v>55.49</c:v>
                </c:pt>
                <c:pt idx="62">
                  <c:v>2.95</c:v>
                </c:pt>
                <c:pt idx="63">
                  <c:v>0.24</c:v>
                </c:pt>
                <c:pt idx="64">
                  <c:v>3.19</c:v>
                </c:pt>
                <c:pt idx="65">
                  <c:v>0.19</c:v>
                </c:pt>
                <c:pt idx="66">
                  <c:v>4.71</c:v>
                </c:pt>
                <c:pt idx="67">
                  <c:v>2.28</c:v>
                </c:pt>
                <c:pt idx="68">
                  <c:v>6.99</c:v>
                </c:pt>
                <c:pt idx="69">
                  <c:v>1.60</c:v>
                </c:pt>
                <c:pt idx="70">
                  <c:v>14.70</c:v>
                </c:pt>
                <c:pt idx="71">
                  <c:v>16.31</c:v>
                </c:pt>
                <c:pt idx="72">
                  <c:v>001</c:v>
                </c:pt>
                <c:pt idx="73">
                  <c:v>1.83</c:v>
                </c:pt>
                <c:pt idx="74">
                  <c:v>0.18</c:v>
                </c:pt>
                <c:pt idx="75">
                  <c:v>3.36</c:v>
                </c:pt>
                <c:pt idx="76">
                  <c:v>3.54</c:v>
                </c:pt>
                <c:pt idx="77">
                  <c:v>9.15</c:v>
                </c:pt>
                <c:pt idx="78">
                  <c:v>3.04</c:v>
                </c:pt>
                <c:pt idx="79">
                  <c:v>12.20</c:v>
                </c:pt>
                <c:pt idx="80">
                  <c:v>0.25</c:v>
                </c:pt>
                <c:pt idx="81">
                  <c:v>0.06</c:v>
                </c:pt>
                <c:pt idx="82">
                  <c:v>8.46</c:v>
                </c:pt>
                <c:pt idx="83">
                  <c:v>8.77</c:v>
                </c:pt>
                <c:pt idx="84">
                  <c:v>3.10</c:v>
                </c:pt>
                <c:pt idx="85">
                  <c:v>3.41</c:v>
                </c:pt>
                <c:pt idx="86">
                  <c:v>0.10</c:v>
                </c:pt>
                <c:pt idx="87">
                  <c:v>6.61</c:v>
                </c:pt>
                <c:pt idx="88">
                  <c:v>1.82</c:v>
                </c:pt>
                <c:pt idx="89">
                  <c:v>9.68</c:v>
                </c:pt>
                <c:pt idx="90">
                  <c:v>11.50</c:v>
                </c:pt>
                <c:pt idx="91">
                  <c:v> </c:v>
                </c:pt>
                <c:pt idx="92">
                  <c:v>0.40</c:v>
                </c:pt>
                <c:pt idx="93">
                  <c:v>12.78</c:v>
                </c:pt>
                <c:pt idx="94">
                  <c:v>40.87</c:v>
                </c:pt>
                <c:pt idx="95">
                  <c:v>14.97</c:v>
                </c:pt>
                <c:pt idx="96">
                  <c:v>28.83</c:v>
                </c:pt>
                <c:pt idx="97">
                  <c:v>45.74</c:v>
                </c:pt>
                <c:pt idx="98">
                  <c:v>0.72</c:v>
                </c:pt>
                <c:pt idx="99">
                  <c:v>0.44</c:v>
                </c:pt>
                <c:pt idx="100">
                  <c:v>1.16</c:v>
                </c:pt>
                <c:pt idx="101">
                  <c:v>15.14</c:v>
                </c:pt>
                <c:pt idx="102">
                  <c:v>24.77</c:v>
                </c:pt>
                <c:pt idx="103">
                  <c:v>7.83</c:v>
                </c:pt>
                <c:pt idx="104">
                  <c:v>11.47</c:v>
                </c:pt>
                <c:pt idx="105">
                  <c:v>25.26</c:v>
                </c:pt>
                <c:pt idx="106">
                  <c:v>11.92</c:v>
                </c:pt>
                <c:pt idx="107">
                  <c:v>4.04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2.16</c:v>
                </c:pt>
                <c:pt idx="114">
                  <c:v>5.30</c:v>
                </c:pt>
                <c:pt idx="115">
                  <c:v>001</c:v>
                </c:pt>
                <c:pt idx="116">
                  <c:v>001</c:v>
                </c:pt>
                <c:pt idx="117">
                  <c:v>9.31</c:v>
                </c:pt>
                <c:pt idx="118">
                  <c:v>0.26</c:v>
                </c:pt>
                <c:pt idx="119">
                  <c:v>4.00</c:v>
                </c:pt>
                <c:pt idx="120">
                  <c:v>13.46</c:v>
                </c:pt>
                <c:pt idx="121">
                  <c:v>3.11</c:v>
                </c:pt>
                <c:pt idx="122">
                  <c:v>16.57</c:v>
                </c:pt>
                <c:pt idx="123">
                  <c:v>8.87</c:v>
                </c:pt>
                <c:pt idx="124">
                  <c:v>10.13</c:v>
                </c:pt>
                <c:pt idx="125">
                  <c:v>18.99</c:v>
                </c:pt>
                <c:pt idx="126">
                  <c:v>0.28</c:v>
                </c:pt>
                <c:pt idx="127">
                  <c:v>7.17</c:v>
                </c:pt>
                <c:pt idx="128">
                  <c:v>7.45</c:v>
                </c:pt>
                <c:pt idx="129">
                  <c:v>7.74</c:v>
                </c:pt>
                <c:pt idx="130">
                  <c:v>7.02</c:v>
                </c:pt>
                <c:pt idx="131">
                  <c:v>1.00</c:v>
                </c:pt>
                <c:pt idx="132">
                  <c:v>9.10</c:v>
                </c:pt>
                <c:pt idx="133">
                  <c:v>1.80</c:v>
                </c:pt>
                <c:pt idx="134">
                  <c:v>14.89</c:v>
                </c:pt>
                <c:pt idx="135">
                  <c:v>25.79</c:v>
                </c:pt>
                <c:pt idx="136">
                  <c:v>001</c:v>
                </c:pt>
                <c:pt idx="137">
                  <c:v>001</c:v>
                </c:pt>
                <c:pt idx="138">
                  <c:v>3.84</c:v>
                </c:pt>
                <c:pt idx="139">
                  <c:v>8.15</c:v>
                </c:pt>
                <c:pt idx="140">
                  <c:v>001</c:v>
                </c:pt>
                <c:pt idx="141">
                  <c:v>5.01</c:v>
                </c:pt>
                <c:pt idx="142">
                  <c:v>1.38</c:v>
                </c:pt>
                <c:pt idx="143">
                  <c:v>6.73</c:v>
                </c:pt>
                <c:pt idx="144">
                  <c:v>18.68</c:v>
                </c:pt>
                <c:pt idx="145">
                  <c:v>9.22</c:v>
                </c:pt>
                <c:pt idx="146">
                  <c:v>6.68</c:v>
                </c:pt>
                <c:pt idx="147">
                  <c:v>001</c:v>
                </c:pt>
                <c:pt idx="148">
                  <c:v>001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0" formatCode="000">
                  <c:v>513</c:v>
                </c:pt>
                <c:pt idx="3" formatCode="000">
                  <c:v>1</c:v>
                </c:pt>
                <c:pt idx="5" formatCode="000">
                  <c:v>1</c:v>
                </c:pt>
                <c:pt idx="14" formatCode="000">
                  <c:v>1</c:v>
                </c:pt>
                <c:pt idx="15" formatCode="000">
                  <c:v>1</c:v>
                </c:pt>
                <c:pt idx="37" formatCode="000">
                  <c:v>1</c:v>
                </c:pt>
                <c:pt idx="38" formatCode="000">
                  <c:v>1</c:v>
                </c:pt>
                <c:pt idx="71" formatCode="000">
                  <c:v>1</c:v>
                </c:pt>
                <c:pt idx="74" formatCode="000">
                  <c:v>1</c:v>
                </c:pt>
                <c:pt idx="77" formatCode="000">
                  <c:v>1</c:v>
                </c:pt>
                <c:pt idx="81" formatCode="000">
                  <c:v>1</c:v>
                </c:pt>
                <c:pt idx="86" formatCode="000">
                  <c:v>1</c:v>
                </c:pt>
                <c:pt idx="88" formatCode="000">
                  <c:v>1</c:v>
                </c:pt>
                <c:pt idx="91" formatCode="000">
                  <c:v>1</c:v>
                </c:pt>
                <c:pt idx="109" formatCode="000">
                  <c:v>1</c:v>
                </c:pt>
                <c:pt idx="122" formatCode="000">
                  <c:v>1</c:v>
                </c:pt>
                <c:pt idx="125" formatCode="000">
                  <c:v>1</c:v>
                </c:pt>
                <c:pt idx="126" formatCode="000">
                  <c:v>1</c:v>
                </c:pt>
                <c:pt idx="131" formatCode="000">
                  <c:v>1</c:v>
                </c:pt>
                <c:pt idx="134" formatCode="000">
                  <c:v>1</c:v>
                </c:pt>
                <c:pt idx="137" formatCode="000">
                  <c:v>1</c:v>
                </c:pt>
                <c:pt idx="146" formatCode="000">
                  <c:v>1</c:v>
                </c:pt>
                <c:pt idx="148" formatCode="000">
                  <c:v>1</c:v>
                </c:pt>
                <c:pt idx="172" formatCode="000">
                  <c:v>1</c:v>
                </c:pt>
                <c:pt idx="190" formatCode="000">
                  <c:v>1</c:v>
                </c:pt>
                <c:pt idx="194" formatCode="000">
                  <c:v>1</c:v>
                </c:pt>
                <c:pt idx="195" formatCode="000">
                  <c:v>1</c:v>
                </c:pt>
                <c:pt idx="205" formatCode="000">
                  <c:v>1</c:v>
                </c:pt>
                <c:pt idx="206" formatCode="000">
                  <c:v>1</c:v>
                </c:pt>
                <c:pt idx="214" formatCode="000">
                  <c:v>1</c:v>
                </c:pt>
                <c:pt idx="218" formatCode="000">
                  <c:v>1</c:v>
                </c:pt>
                <c:pt idx="219" formatCode="000">
                  <c:v>1</c:v>
                </c:pt>
                <c:pt idx="228" formatCode="000">
                  <c:v>1</c:v>
                </c:pt>
                <c:pt idx="229" formatCode="000">
                  <c:v>1</c:v>
                </c:pt>
                <c:pt idx="230" formatCode="000">
                  <c:v>1</c:v>
                </c:pt>
                <c:pt idx="232" formatCode="000">
                  <c:v>1</c:v>
                </c:pt>
                <c:pt idx="233" formatCode="000">
                  <c:v>1</c:v>
                </c:pt>
                <c:pt idx="234" formatCode="000">
                  <c:v>1</c:v>
                </c:pt>
                <c:pt idx="239" formatCode="000">
                  <c:v>1</c:v>
                </c:pt>
                <c:pt idx="240" formatCode="000">
                  <c:v>1</c:v>
                </c:pt>
                <c:pt idx="248" formatCode="000">
                  <c:v>1</c:v>
                </c:pt>
                <c:pt idx="260" formatCode="000">
                  <c:v>1</c:v>
                </c:pt>
                <c:pt idx="261" formatCode="000">
                  <c:v>1</c:v>
                </c:pt>
                <c:pt idx="266" formatCode="000">
                  <c:v>1</c:v>
                </c:pt>
                <c:pt idx="267" formatCode="000">
                  <c:v>1</c:v>
                </c:pt>
                <c:pt idx="275" formatCode="000">
                  <c:v>1</c:v>
                </c:pt>
                <c:pt idx="276" formatCode="000">
                  <c:v>1</c:v>
                </c:pt>
                <c:pt idx="277" formatCode="000">
                  <c:v>1</c:v>
                </c:pt>
                <c:pt idx="278" formatCode="000">
                  <c:v>1</c:v>
                </c:pt>
                <c:pt idx="283" formatCode="000">
                  <c:v>1</c:v>
                </c:pt>
                <c:pt idx="286" formatCode="000">
                  <c:v>1</c:v>
                </c:pt>
                <c:pt idx="288" formatCode="000">
                  <c:v>1</c:v>
                </c:pt>
                <c:pt idx="289" formatCode="000">
                  <c:v>1</c:v>
                </c:pt>
                <c:pt idx="290" formatCode="000">
                  <c:v>1</c:v>
                </c:pt>
                <c:pt idx="293" formatCode="000">
                  <c:v>1</c:v>
                </c:pt>
                <c:pt idx="308" formatCode="000">
                  <c:v>1</c:v>
                </c:pt>
                <c:pt idx="311" formatCode="000">
                  <c:v>1</c:v>
                </c:pt>
                <c:pt idx="312" formatCode="000">
                  <c:v>1</c:v>
                </c:pt>
                <c:pt idx="313" formatCode="000">
                  <c:v>1</c:v>
                </c:pt>
                <c:pt idx="317" formatCode="000">
                  <c:v>1</c:v>
                </c:pt>
                <c:pt idx="326" formatCode="000">
                  <c:v>1</c:v>
                </c:pt>
                <c:pt idx="338" formatCode="000">
                  <c:v>1</c:v>
                </c:pt>
                <c:pt idx="341" formatCode="000">
                  <c:v>1</c:v>
                </c:pt>
                <c:pt idx="346" formatCode="000">
                  <c:v>1</c:v>
                </c:pt>
                <c:pt idx="348" formatCode="000">
                  <c:v>1</c:v>
                </c:pt>
                <c:pt idx="349" formatCode="000">
                  <c:v>1</c:v>
                </c:pt>
                <c:pt idx="368" formatCode="000">
                  <c:v>1</c:v>
                </c:pt>
                <c:pt idx="374" formatCode="000">
                  <c:v>1</c:v>
                </c:pt>
                <c:pt idx="376" formatCode="000">
                  <c:v>1</c:v>
                </c:pt>
                <c:pt idx="386" formatCode="000">
                  <c:v>1</c:v>
                </c:pt>
                <c:pt idx="404" formatCode="000">
                  <c:v>1</c:v>
                </c:pt>
              </c:numCache>
            </c:numRef>
          </c:val>
        </c:ser>
        <c:ser>
          <c:idx val="21"/>
          <c:order val="21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ราคาประเมินทุนทรัพย์ของสิ่งปลูกสร้าง</c:v>
                </c:pt>
                <c:pt idx="2">
                  <c:v>ลักษณะ สิ่งปลูกสร้าง</c:v>
                </c:pt>
                <c:pt idx="3">
                  <c:v>ภาษีปี 2564</c:v>
                </c:pt>
                <c:pt idx="4">
                  <c:v>4.99</c:v>
                </c:pt>
                <c:pt idx="5">
                  <c:v>9.33</c:v>
                </c:pt>
                <c:pt idx="6">
                  <c:v>14.32</c:v>
                </c:pt>
                <c:pt idx="7">
                  <c:v>26.29</c:v>
                </c:pt>
                <c:pt idx="8">
                  <c:v>บ้าน 1ชั้น</c:v>
                </c:pt>
                <c:pt idx="9">
                  <c:v>12.46</c:v>
                </c:pt>
                <c:pt idx="10">
                  <c:v>0.59</c:v>
                </c:pt>
                <c:pt idx="11">
                  <c:v>0.30</c:v>
                </c:pt>
                <c:pt idx="12">
                  <c:v>15.62</c:v>
                </c:pt>
                <c:pt idx="13">
                  <c:v>1.33</c:v>
                </c:pt>
                <c:pt idx="14">
                  <c:v>17.25</c:v>
                </c:pt>
                <c:pt idx="15">
                  <c:v>1.20</c:v>
                </c:pt>
                <c:pt idx="16">
                  <c:v>บ้าน 1 ชั้น</c:v>
                </c:pt>
                <c:pt idx="17">
                  <c:v>12.61</c:v>
                </c:pt>
                <c:pt idx="18">
                  <c:v>12.81</c:v>
                </c:pt>
                <c:pt idx="19">
                  <c:v>8.90</c:v>
                </c:pt>
                <c:pt idx="20">
                  <c:v>6.81</c:v>
                </c:pt>
                <c:pt idx="21">
                  <c:v>15.71</c:v>
                </c:pt>
                <c:pt idx="22">
                  <c:v>0.83</c:v>
                </c:pt>
                <c:pt idx="23">
                  <c:v>0.13</c:v>
                </c:pt>
                <c:pt idx="24">
                  <c:v>0.45</c:v>
                </c:pt>
                <c:pt idx="25">
                  <c:v>1.40</c:v>
                </c:pt>
                <c:pt idx="26">
                  <c:v>1.55</c:v>
                </c:pt>
                <c:pt idx="27">
                  <c:v>2.86</c:v>
                </c:pt>
                <c:pt idx="28">
                  <c:v>8.25</c:v>
                </c:pt>
                <c:pt idx="29">
                  <c:v>8.59</c:v>
                </c:pt>
                <c:pt idx="30">
                  <c:v>0.47</c:v>
                </c:pt>
                <c:pt idx="31">
                  <c:v>17.31</c:v>
                </c:pt>
                <c:pt idx="32">
                  <c:v>2.65</c:v>
                </c:pt>
                <c:pt idx="33">
                  <c:v>7.79</c:v>
                </c:pt>
                <c:pt idx="34">
                  <c:v>10.44</c:v>
                </c:pt>
                <c:pt idx="35">
                  <c:v>บ้าน 1 ชั้น</c:v>
                </c:pt>
                <c:pt idx="36">
                  <c:v>36.80</c:v>
                </c:pt>
                <c:pt idx="37">
                  <c:v>6.78</c:v>
                </c:pt>
                <c:pt idx="38">
                  <c:v>43.58</c:v>
                </c:pt>
                <c:pt idx="39">
                  <c:v>1.80</c:v>
                </c:pt>
                <c:pt idx="40">
                  <c:v>7.25</c:v>
                </c:pt>
                <c:pt idx="41">
                  <c:v>3.31</c:v>
                </c:pt>
                <c:pt idx="42">
                  <c:v>10.56</c:v>
                </c:pt>
                <c:pt idx="43">
                  <c:v>2.14</c:v>
                </c:pt>
                <c:pt idx="44">
                  <c:v>2.71</c:v>
                </c:pt>
                <c:pt idx="45">
                  <c:v>บ้าน 2 ชั้น</c:v>
                </c:pt>
                <c:pt idx="46">
                  <c:v>5.06</c:v>
                </c:pt>
                <c:pt idx="47">
                  <c:v>3.85</c:v>
                </c:pt>
                <c:pt idx="48">
                  <c:v>28.28</c:v>
                </c:pt>
                <c:pt idx="49">
                  <c:v>บ้าน 1 ชั้น</c:v>
                </c:pt>
                <c:pt idx="50">
                  <c:v>30.43</c:v>
                </c:pt>
                <c:pt idx="51">
                  <c:v>4.22</c:v>
                </c:pt>
                <c:pt idx="52">
                  <c:v>6.09</c:v>
                </c:pt>
                <c:pt idx="53">
                  <c:v>0.54</c:v>
                </c:pt>
                <c:pt idx="54">
                  <c:v>6.97</c:v>
                </c:pt>
                <c:pt idx="55">
                  <c:v>บ้าน 2 ชั้น</c:v>
                </c:pt>
                <c:pt idx="56">
                  <c:v>9.86</c:v>
                </c:pt>
                <c:pt idx="57">
                  <c:v>22.56</c:v>
                </c:pt>
                <c:pt idx="58">
                  <c:v>6.89</c:v>
                </c:pt>
                <c:pt idx="59">
                  <c:v>22.56</c:v>
                </c:pt>
                <c:pt idx="60">
                  <c:v>3.48</c:v>
                </c:pt>
                <c:pt idx="61">
                  <c:v>55.49</c:v>
                </c:pt>
                <c:pt idx="62">
                  <c:v>2.95</c:v>
                </c:pt>
                <c:pt idx="63">
                  <c:v>0.24</c:v>
                </c:pt>
                <c:pt idx="64">
                  <c:v>3.19</c:v>
                </c:pt>
                <c:pt idx="65">
                  <c:v>0.19</c:v>
                </c:pt>
                <c:pt idx="66">
                  <c:v>4.71</c:v>
                </c:pt>
                <c:pt idx="67">
                  <c:v>2.28</c:v>
                </c:pt>
                <c:pt idx="68">
                  <c:v>6.99</c:v>
                </c:pt>
                <c:pt idx="69">
                  <c:v>1.60</c:v>
                </c:pt>
                <c:pt idx="70">
                  <c:v>14.70</c:v>
                </c:pt>
                <c:pt idx="71">
                  <c:v>16.31</c:v>
                </c:pt>
                <c:pt idx="72">
                  <c:v>บ้าน 1 ชั้น</c:v>
                </c:pt>
                <c:pt idx="73">
                  <c:v>1.83</c:v>
                </c:pt>
                <c:pt idx="74">
                  <c:v>0.18</c:v>
                </c:pt>
                <c:pt idx="75">
                  <c:v>3.36</c:v>
                </c:pt>
                <c:pt idx="76">
                  <c:v>3.54</c:v>
                </c:pt>
                <c:pt idx="77">
                  <c:v>9.15</c:v>
                </c:pt>
                <c:pt idx="78">
                  <c:v>3.04</c:v>
                </c:pt>
                <c:pt idx="79">
                  <c:v>12.20</c:v>
                </c:pt>
                <c:pt idx="80">
                  <c:v>0.25</c:v>
                </c:pt>
                <c:pt idx="81">
                  <c:v>0.06</c:v>
                </c:pt>
                <c:pt idx="82">
                  <c:v>8.46</c:v>
                </c:pt>
                <c:pt idx="83">
                  <c:v>8.77</c:v>
                </c:pt>
                <c:pt idx="84">
                  <c:v>3.10</c:v>
                </c:pt>
                <c:pt idx="85">
                  <c:v>3.41</c:v>
                </c:pt>
                <c:pt idx="86">
                  <c:v>0.10</c:v>
                </c:pt>
                <c:pt idx="87">
                  <c:v>6.61</c:v>
                </c:pt>
                <c:pt idx="88">
                  <c:v>1.82</c:v>
                </c:pt>
                <c:pt idx="89">
                  <c:v>9.68</c:v>
                </c:pt>
                <c:pt idx="90">
                  <c:v>11.50</c:v>
                </c:pt>
                <c:pt idx="91">
                  <c:v> </c:v>
                </c:pt>
                <c:pt idx="92">
                  <c:v>0.40</c:v>
                </c:pt>
                <c:pt idx="93">
                  <c:v>12.78</c:v>
                </c:pt>
                <c:pt idx="94">
                  <c:v>40.87</c:v>
                </c:pt>
                <c:pt idx="95">
                  <c:v>14.97</c:v>
                </c:pt>
                <c:pt idx="96">
                  <c:v>28.83</c:v>
                </c:pt>
                <c:pt idx="97">
                  <c:v>45.74</c:v>
                </c:pt>
                <c:pt idx="98">
                  <c:v>0.72</c:v>
                </c:pt>
                <c:pt idx="99">
                  <c:v>0.44</c:v>
                </c:pt>
                <c:pt idx="100">
                  <c:v>1.16</c:v>
                </c:pt>
                <c:pt idx="101">
                  <c:v>15.14</c:v>
                </c:pt>
                <c:pt idx="102">
                  <c:v>24.77</c:v>
                </c:pt>
                <c:pt idx="103">
                  <c:v>7.83</c:v>
                </c:pt>
                <c:pt idx="104">
                  <c:v>11.47</c:v>
                </c:pt>
                <c:pt idx="105">
                  <c:v>25.26</c:v>
                </c:pt>
                <c:pt idx="106">
                  <c:v>11.92</c:v>
                </c:pt>
                <c:pt idx="107">
                  <c:v>4.04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2.16</c:v>
                </c:pt>
                <c:pt idx="114">
                  <c:v>5.30</c:v>
                </c:pt>
                <c:pt idx="115">
                  <c:v>บ้าน 2 ชั้น</c:v>
                </c:pt>
                <c:pt idx="116">
                  <c:v>บ้าน 1 ชั้น</c:v>
                </c:pt>
                <c:pt idx="117">
                  <c:v>9.31</c:v>
                </c:pt>
                <c:pt idx="118">
                  <c:v>0.26</c:v>
                </c:pt>
                <c:pt idx="119">
                  <c:v>4.00</c:v>
                </c:pt>
                <c:pt idx="120">
                  <c:v>13.46</c:v>
                </c:pt>
                <c:pt idx="121">
                  <c:v>3.11</c:v>
                </c:pt>
                <c:pt idx="122">
                  <c:v>16.57</c:v>
                </c:pt>
                <c:pt idx="123">
                  <c:v>8.87</c:v>
                </c:pt>
                <c:pt idx="124">
                  <c:v>10.13</c:v>
                </c:pt>
                <c:pt idx="125">
                  <c:v>18.99</c:v>
                </c:pt>
                <c:pt idx="126">
                  <c:v>0.28</c:v>
                </c:pt>
                <c:pt idx="127">
                  <c:v>7.17</c:v>
                </c:pt>
                <c:pt idx="128">
                  <c:v>7.45</c:v>
                </c:pt>
                <c:pt idx="129">
                  <c:v>7.74</c:v>
                </c:pt>
                <c:pt idx="130">
                  <c:v>7.02</c:v>
                </c:pt>
                <c:pt idx="131">
                  <c:v>1.00</c:v>
                </c:pt>
                <c:pt idx="132">
                  <c:v>9.10</c:v>
                </c:pt>
                <c:pt idx="133">
                  <c:v>1.80</c:v>
                </c:pt>
                <c:pt idx="134">
                  <c:v>14.89</c:v>
                </c:pt>
                <c:pt idx="135">
                  <c:v>25.79</c:v>
                </c:pt>
                <c:pt idx="136">
                  <c:v>บ้าน 1 ชั้น</c:v>
                </c:pt>
                <c:pt idx="137">
                  <c:v>บ้าน 2 ชั้น</c:v>
                </c:pt>
                <c:pt idx="138">
                  <c:v>3.84</c:v>
                </c:pt>
                <c:pt idx="139">
                  <c:v>8.15</c:v>
                </c:pt>
                <c:pt idx="140">
                  <c:v>บ้าน 2 ชั้น</c:v>
                </c:pt>
                <c:pt idx="141">
                  <c:v>5.01</c:v>
                </c:pt>
                <c:pt idx="142">
                  <c:v>1.38</c:v>
                </c:pt>
                <c:pt idx="143">
                  <c:v>6.73</c:v>
                </c:pt>
                <c:pt idx="144">
                  <c:v>18.68</c:v>
                </c:pt>
                <c:pt idx="145">
                  <c:v>9.22</c:v>
                </c:pt>
                <c:pt idx="146">
                  <c:v>6.68</c:v>
                </c:pt>
                <c:pt idx="147">
                  <c:v>บ้าน 2ชั้น</c:v>
                </c:pt>
                <c:pt idx="148">
                  <c:v>บ้าน 2ชั้น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3">
                  <c:v>0</c:v>
                </c:pt>
                <c:pt idx="5">
                  <c:v>0</c:v>
                </c:pt>
                <c:pt idx="14">
                  <c:v>0</c:v>
                </c:pt>
                <c:pt idx="15">
                  <c:v>0</c:v>
                </c:pt>
                <c:pt idx="37">
                  <c:v>0</c:v>
                </c:pt>
                <c:pt idx="38">
                  <c:v>0</c:v>
                </c:pt>
                <c:pt idx="71">
                  <c:v>0</c:v>
                </c:pt>
                <c:pt idx="74">
                  <c:v>0</c:v>
                </c:pt>
                <c:pt idx="77">
                  <c:v>0</c:v>
                </c:pt>
                <c:pt idx="81">
                  <c:v>0</c:v>
                </c:pt>
                <c:pt idx="86">
                  <c:v>0</c:v>
                </c:pt>
                <c:pt idx="88">
                  <c:v>0</c:v>
                </c:pt>
                <c:pt idx="91">
                  <c:v>0</c:v>
                </c:pt>
                <c:pt idx="109">
                  <c:v>0</c:v>
                </c:pt>
                <c:pt idx="122">
                  <c:v>0</c:v>
                </c:pt>
                <c:pt idx="125">
                  <c:v>0</c:v>
                </c:pt>
                <c:pt idx="126">
                  <c:v>0</c:v>
                </c:pt>
                <c:pt idx="131">
                  <c:v>0</c:v>
                </c:pt>
                <c:pt idx="134">
                  <c:v>0</c:v>
                </c:pt>
                <c:pt idx="137">
                  <c:v>0</c:v>
                </c:pt>
                <c:pt idx="146">
                  <c:v>0</c:v>
                </c:pt>
                <c:pt idx="148">
                  <c:v>0</c:v>
                </c:pt>
                <c:pt idx="149">
                  <c:v>0</c:v>
                </c:pt>
                <c:pt idx="172">
                  <c:v>0</c:v>
                </c:pt>
                <c:pt idx="190">
                  <c:v>0</c:v>
                </c:pt>
                <c:pt idx="194">
                  <c:v>0</c:v>
                </c:pt>
                <c:pt idx="195">
                  <c:v>0</c:v>
                </c:pt>
                <c:pt idx="205">
                  <c:v>0</c:v>
                </c:pt>
                <c:pt idx="206">
                  <c:v>0</c:v>
                </c:pt>
                <c:pt idx="214">
                  <c:v>0</c:v>
                </c:pt>
                <c:pt idx="218">
                  <c:v>0</c:v>
                </c:pt>
                <c:pt idx="219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9">
                  <c:v>0</c:v>
                </c:pt>
                <c:pt idx="240">
                  <c:v>0</c:v>
                </c:pt>
                <c:pt idx="248">
                  <c:v>0</c:v>
                </c:pt>
                <c:pt idx="260">
                  <c:v>0</c:v>
                </c:pt>
                <c:pt idx="261">
                  <c:v>0</c:v>
                </c:pt>
                <c:pt idx="266">
                  <c:v>0</c:v>
                </c:pt>
                <c:pt idx="267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83">
                  <c:v>0</c:v>
                </c:pt>
                <c:pt idx="286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3">
                  <c:v>0</c:v>
                </c:pt>
                <c:pt idx="308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7">
                  <c:v>0</c:v>
                </c:pt>
                <c:pt idx="326">
                  <c:v>0</c:v>
                </c:pt>
                <c:pt idx="338">
                  <c:v>0</c:v>
                </c:pt>
                <c:pt idx="341">
                  <c:v>0</c:v>
                </c:pt>
                <c:pt idx="346">
                  <c:v>0</c:v>
                </c:pt>
                <c:pt idx="348">
                  <c:v>0</c:v>
                </c:pt>
                <c:pt idx="349">
                  <c:v>0</c:v>
                </c:pt>
                <c:pt idx="368">
                  <c:v>0</c:v>
                </c:pt>
                <c:pt idx="374">
                  <c:v>0</c:v>
                </c:pt>
                <c:pt idx="376">
                  <c:v>0</c:v>
                </c:pt>
                <c:pt idx="386">
                  <c:v>0</c:v>
                </c:pt>
                <c:pt idx="404">
                  <c:v>0</c:v>
                </c:pt>
              </c:numCache>
            </c:numRef>
          </c:val>
        </c:ser>
        <c:ser>
          <c:idx val="22"/>
          <c:order val="22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ราคาประเมินทุนทรัพย์ของสิ่งปลูกสร้าง</c:v>
                </c:pt>
                <c:pt idx="2">
                  <c:v>ลักษณะ การใช้ ประโยชน์</c:v>
                </c:pt>
                <c:pt idx="3">
                  <c:v>ภาษีปี 2564</c:v>
                </c:pt>
                <c:pt idx="4">
                  <c:v>4.99</c:v>
                </c:pt>
                <c:pt idx="5">
                  <c:v>9.33</c:v>
                </c:pt>
                <c:pt idx="6">
                  <c:v>14.32</c:v>
                </c:pt>
                <c:pt idx="7">
                  <c:v>26.29</c:v>
                </c:pt>
                <c:pt idx="8">
                  <c:v>ที่อยู่อาศัย</c:v>
                </c:pt>
                <c:pt idx="9">
                  <c:v>12.46</c:v>
                </c:pt>
                <c:pt idx="10">
                  <c:v>0.59</c:v>
                </c:pt>
                <c:pt idx="11">
                  <c:v>0.30</c:v>
                </c:pt>
                <c:pt idx="12">
                  <c:v>15.62</c:v>
                </c:pt>
                <c:pt idx="13">
                  <c:v>1.33</c:v>
                </c:pt>
                <c:pt idx="14">
                  <c:v>17.25</c:v>
                </c:pt>
                <c:pt idx="15">
                  <c:v>1.20</c:v>
                </c:pt>
                <c:pt idx="16">
                  <c:v>ที่อยู่อาศัย</c:v>
                </c:pt>
                <c:pt idx="17">
                  <c:v>12.61</c:v>
                </c:pt>
                <c:pt idx="18">
                  <c:v>12.81</c:v>
                </c:pt>
                <c:pt idx="19">
                  <c:v>8.90</c:v>
                </c:pt>
                <c:pt idx="20">
                  <c:v>6.81</c:v>
                </c:pt>
                <c:pt idx="21">
                  <c:v>15.71</c:v>
                </c:pt>
                <c:pt idx="22">
                  <c:v>0.83</c:v>
                </c:pt>
                <c:pt idx="23">
                  <c:v>0.13</c:v>
                </c:pt>
                <c:pt idx="24">
                  <c:v>0.45</c:v>
                </c:pt>
                <c:pt idx="25">
                  <c:v>1.40</c:v>
                </c:pt>
                <c:pt idx="26">
                  <c:v>1.55</c:v>
                </c:pt>
                <c:pt idx="27">
                  <c:v>2.86</c:v>
                </c:pt>
                <c:pt idx="28">
                  <c:v>8.25</c:v>
                </c:pt>
                <c:pt idx="29">
                  <c:v>8.59</c:v>
                </c:pt>
                <c:pt idx="30">
                  <c:v>0.47</c:v>
                </c:pt>
                <c:pt idx="31">
                  <c:v>17.31</c:v>
                </c:pt>
                <c:pt idx="32">
                  <c:v>2.65</c:v>
                </c:pt>
                <c:pt idx="33">
                  <c:v>7.79</c:v>
                </c:pt>
                <c:pt idx="34">
                  <c:v>10.44</c:v>
                </c:pt>
                <c:pt idx="35">
                  <c:v>ที่อยู่อาศัย</c:v>
                </c:pt>
                <c:pt idx="36">
                  <c:v>36.80</c:v>
                </c:pt>
                <c:pt idx="37">
                  <c:v>6.78</c:v>
                </c:pt>
                <c:pt idx="38">
                  <c:v>43.58</c:v>
                </c:pt>
                <c:pt idx="39">
                  <c:v>1.80</c:v>
                </c:pt>
                <c:pt idx="40">
                  <c:v>7.25</c:v>
                </c:pt>
                <c:pt idx="41">
                  <c:v>3.31</c:v>
                </c:pt>
                <c:pt idx="42">
                  <c:v>10.56</c:v>
                </c:pt>
                <c:pt idx="43">
                  <c:v>2.14</c:v>
                </c:pt>
                <c:pt idx="44">
                  <c:v>2.71</c:v>
                </c:pt>
                <c:pt idx="45">
                  <c:v>ที่อยู่อาศัย</c:v>
                </c:pt>
                <c:pt idx="46">
                  <c:v>5.06</c:v>
                </c:pt>
                <c:pt idx="47">
                  <c:v>3.85</c:v>
                </c:pt>
                <c:pt idx="48">
                  <c:v>28.28</c:v>
                </c:pt>
                <c:pt idx="49">
                  <c:v>ที่อยู่อาศัย</c:v>
                </c:pt>
                <c:pt idx="50">
                  <c:v>30.43</c:v>
                </c:pt>
                <c:pt idx="51">
                  <c:v>4.22</c:v>
                </c:pt>
                <c:pt idx="52">
                  <c:v>6.09</c:v>
                </c:pt>
                <c:pt idx="53">
                  <c:v>0.54</c:v>
                </c:pt>
                <c:pt idx="54">
                  <c:v>6.97</c:v>
                </c:pt>
                <c:pt idx="55">
                  <c:v>อยู่อาศัย/อื่นๆ</c:v>
                </c:pt>
                <c:pt idx="56">
                  <c:v>9.86</c:v>
                </c:pt>
                <c:pt idx="57">
                  <c:v>22.56</c:v>
                </c:pt>
                <c:pt idx="58">
                  <c:v>6.89</c:v>
                </c:pt>
                <c:pt idx="59">
                  <c:v>22.56</c:v>
                </c:pt>
                <c:pt idx="60">
                  <c:v>3.48</c:v>
                </c:pt>
                <c:pt idx="61">
                  <c:v>55.49</c:v>
                </c:pt>
                <c:pt idx="62">
                  <c:v>2.95</c:v>
                </c:pt>
                <c:pt idx="63">
                  <c:v>0.24</c:v>
                </c:pt>
                <c:pt idx="64">
                  <c:v>3.19</c:v>
                </c:pt>
                <c:pt idx="65">
                  <c:v>0.19</c:v>
                </c:pt>
                <c:pt idx="66">
                  <c:v>4.71</c:v>
                </c:pt>
                <c:pt idx="67">
                  <c:v>2.28</c:v>
                </c:pt>
                <c:pt idx="68">
                  <c:v>6.99</c:v>
                </c:pt>
                <c:pt idx="69">
                  <c:v>1.60</c:v>
                </c:pt>
                <c:pt idx="70">
                  <c:v>14.70</c:v>
                </c:pt>
                <c:pt idx="71">
                  <c:v>16.31</c:v>
                </c:pt>
                <c:pt idx="72">
                  <c:v>ที่อยู่อาศัย</c:v>
                </c:pt>
                <c:pt idx="73">
                  <c:v>1.83</c:v>
                </c:pt>
                <c:pt idx="74">
                  <c:v>0.18</c:v>
                </c:pt>
                <c:pt idx="75">
                  <c:v>3.36</c:v>
                </c:pt>
                <c:pt idx="76">
                  <c:v>3.54</c:v>
                </c:pt>
                <c:pt idx="77">
                  <c:v>9.15</c:v>
                </c:pt>
                <c:pt idx="78">
                  <c:v>3.04</c:v>
                </c:pt>
                <c:pt idx="79">
                  <c:v>12.20</c:v>
                </c:pt>
                <c:pt idx="80">
                  <c:v>0.25</c:v>
                </c:pt>
                <c:pt idx="81">
                  <c:v>0.06</c:v>
                </c:pt>
                <c:pt idx="82">
                  <c:v>8.46</c:v>
                </c:pt>
                <c:pt idx="83">
                  <c:v>8.77</c:v>
                </c:pt>
                <c:pt idx="84">
                  <c:v>3.10</c:v>
                </c:pt>
                <c:pt idx="85">
                  <c:v>3.41</c:v>
                </c:pt>
                <c:pt idx="86">
                  <c:v>0.10</c:v>
                </c:pt>
                <c:pt idx="87">
                  <c:v>6.61</c:v>
                </c:pt>
                <c:pt idx="88">
                  <c:v>1.82</c:v>
                </c:pt>
                <c:pt idx="89">
                  <c:v>9.68</c:v>
                </c:pt>
                <c:pt idx="90">
                  <c:v>11.50</c:v>
                </c:pt>
                <c:pt idx="91">
                  <c:v> </c:v>
                </c:pt>
                <c:pt idx="92">
                  <c:v>0.40</c:v>
                </c:pt>
                <c:pt idx="93">
                  <c:v>12.78</c:v>
                </c:pt>
                <c:pt idx="94">
                  <c:v>40.87</c:v>
                </c:pt>
                <c:pt idx="95">
                  <c:v>14.97</c:v>
                </c:pt>
                <c:pt idx="96">
                  <c:v>28.83</c:v>
                </c:pt>
                <c:pt idx="97">
                  <c:v>45.74</c:v>
                </c:pt>
                <c:pt idx="98">
                  <c:v>0.72</c:v>
                </c:pt>
                <c:pt idx="99">
                  <c:v>0.44</c:v>
                </c:pt>
                <c:pt idx="100">
                  <c:v>1.16</c:v>
                </c:pt>
                <c:pt idx="101">
                  <c:v>15.14</c:v>
                </c:pt>
                <c:pt idx="102">
                  <c:v>24.77</c:v>
                </c:pt>
                <c:pt idx="103">
                  <c:v>7.83</c:v>
                </c:pt>
                <c:pt idx="104">
                  <c:v>11.47</c:v>
                </c:pt>
                <c:pt idx="105">
                  <c:v>25.26</c:v>
                </c:pt>
                <c:pt idx="106">
                  <c:v>11.92</c:v>
                </c:pt>
                <c:pt idx="107">
                  <c:v>4.04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2.16</c:v>
                </c:pt>
                <c:pt idx="114">
                  <c:v>5.30</c:v>
                </c:pt>
                <c:pt idx="115">
                  <c:v>ที่อยู่อาศัย</c:v>
                </c:pt>
                <c:pt idx="116">
                  <c:v>ที่อยู่อาศัย</c:v>
                </c:pt>
                <c:pt idx="117">
                  <c:v>9.31</c:v>
                </c:pt>
                <c:pt idx="118">
                  <c:v>0.26</c:v>
                </c:pt>
                <c:pt idx="119">
                  <c:v>4.00</c:v>
                </c:pt>
                <c:pt idx="120">
                  <c:v>13.46</c:v>
                </c:pt>
                <c:pt idx="121">
                  <c:v>3.11</c:v>
                </c:pt>
                <c:pt idx="122">
                  <c:v>16.57</c:v>
                </c:pt>
                <c:pt idx="123">
                  <c:v>8.87</c:v>
                </c:pt>
                <c:pt idx="124">
                  <c:v>10.13</c:v>
                </c:pt>
                <c:pt idx="125">
                  <c:v>18.99</c:v>
                </c:pt>
                <c:pt idx="126">
                  <c:v>0.28</c:v>
                </c:pt>
                <c:pt idx="127">
                  <c:v>7.17</c:v>
                </c:pt>
                <c:pt idx="128">
                  <c:v>7.45</c:v>
                </c:pt>
                <c:pt idx="129">
                  <c:v>7.74</c:v>
                </c:pt>
                <c:pt idx="130">
                  <c:v>7.02</c:v>
                </c:pt>
                <c:pt idx="131">
                  <c:v>1.00</c:v>
                </c:pt>
                <c:pt idx="132">
                  <c:v>9.10</c:v>
                </c:pt>
                <c:pt idx="133">
                  <c:v>1.80</c:v>
                </c:pt>
                <c:pt idx="134">
                  <c:v>14.89</c:v>
                </c:pt>
                <c:pt idx="135">
                  <c:v>25.79</c:v>
                </c:pt>
                <c:pt idx="136">
                  <c:v>อยู่อาศัย</c:v>
                </c:pt>
                <c:pt idx="137">
                  <c:v>อยู่อาศัย</c:v>
                </c:pt>
                <c:pt idx="138">
                  <c:v>3.84</c:v>
                </c:pt>
                <c:pt idx="139">
                  <c:v>8.15</c:v>
                </c:pt>
                <c:pt idx="140">
                  <c:v>อยู่อาศัย</c:v>
                </c:pt>
                <c:pt idx="141">
                  <c:v>5.01</c:v>
                </c:pt>
                <c:pt idx="142">
                  <c:v>1.38</c:v>
                </c:pt>
                <c:pt idx="143">
                  <c:v>6.73</c:v>
                </c:pt>
                <c:pt idx="144">
                  <c:v>18.68</c:v>
                </c:pt>
                <c:pt idx="145">
                  <c:v>9.22</c:v>
                </c:pt>
                <c:pt idx="146">
                  <c:v>6.68</c:v>
                </c:pt>
                <c:pt idx="147">
                  <c:v>อยู่อาศัย</c:v>
                </c:pt>
                <c:pt idx="148">
                  <c:v>อยู่อาศัย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0">
                  <c:v>0</c:v>
                </c:pt>
                <c:pt idx="3">
                  <c:v>0</c:v>
                </c:pt>
                <c:pt idx="5">
                  <c:v>0</c:v>
                </c:pt>
                <c:pt idx="14">
                  <c:v>0</c:v>
                </c:pt>
                <c:pt idx="15">
                  <c:v>0</c:v>
                </c:pt>
                <c:pt idx="37">
                  <c:v>0</c:v>
                </c:pt>
                <c:pt idx="38">
                  <c:v>0</c:v>
                </c:pt>
                <c:pt idx="71">
                  <c:v>0</c:v>
                </c:pt>
                <c:pt idx="74">
                  <c:v>0</c:v>
                </c:pt>
                <c:pt idx="77">
                  <c:v>0</c:v>
                </c:pt>
                <c:pt idx="81">
                  <c:v>0</c:v>
                </c:pt>
                <c:pt idx="86">
                  <c:v>0</c:v>
                </c:pt>
                <c:pt idx="88">
                  <c:v>0</c:v>
                </c:pt>
                <c:pt idx="91">
                  <c:v>0</c:v>
                </c:pt>
                <c:pt idx="109">
                  <c:v>0</c:v>
                </c:pt>
                <c:pt idx="122">
                  <c:v>0</c:v>
                </c:pt>
                <c:pt idx="125">
                  <c:v>0</c:v>
                </c:pt>
                <c:pt idx="126">
                  <c:v>0</c:v>
                </c:pt>
                <c:pt idx="131">
                  <c:v>0</c:v>
                </c:pt>
                <c:pt idx="134">
                  <c:v>0</c:v>
                </c:pt>
                <c:pt idx="137">
                  <c:v>0</c:v>
                </c:pt>
                <c:pt idx="146">
                  <c:v>0</c:v>
                </c:pt>
                <c:pt idx="148">
                  <c:v>0</c:v>
                </c:pt>
                <c:pt idx="149">
                  <c:v>0</c:v>
                </c:pt>
                <c:pt idx="172">
                  <c:v>0</c:v>
                </c:pt>
                <c:pt idx="190">
                  <c:v>0</c:v>
                </c:pt>
                <c:pt idx="194">
                  <c:v>0</c:v>
                </c:pt>
                <c:pt idx="195">
                  <c:v>0</c:v>
                </c:pt>
                <c:pt idx="205">
                  <c:v>0</c:v>
                </c:pt>
                <c:pt idx="206">
                  <c:v>0</c:v>
                </c:pt>
                <c:pt idx="214">
                  <c:v>0</c:v>
                </c:pt>
                <c:pt idx="218">
                  <c:v>0</c:v>
                </c:pt>
                <c:pt idx="219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9">
                  <c:v>0</c:v>
                </c:pt>
                <c:pt idx="240">
                  <c:v>0</c:v>
                </c:pt>
                <c:pt idx="248">
                  <c:v>0</c:v>
                </c:pt>
                <c:pt idx="260">
                  <c:v>0</c:v>
                </c:pt>
                <c:pt idx="261">
                  <c:v>0</c:v>
                </c:pt>
                <c:pt idx="266">
                  <c:v>0</c:v>
                </c:pt>
                <c:pt idx="267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83">
                  <c:v>0</c:v>
                </c:pt>
                <c:pt idx="286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3">
                  <c:v>0</c:v>
                </c:pt>
                <c:pt idx="308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7">
                  <c:v>0</c:v>
                </c:pt>
                <c:pt idx="326">
                  <c:v>0</c:v>
                </c:pt>
                <c:pt idx="338">
                  <c:v>0</c:v>
                </c:pt>
                <c:pt idx="341">
                  <c:v>0</c:v>
                </c:pt>
                <c:pt idx="346">
                  <c:v>0</c:v>
                </c:pt>
                <c:pt idx="348">
                  <c:v>0</c:v>
                </c:pt>
                <c:pt idx="349">
                  <c:v>0</c:v>
                </c:pt>
                <c:pt idx="368">
                  <c:v>0</c:v>
                </c:pt>
                <c:pt idx="374">
                  <c:v>0</c:v>
                </c:pt>
                <c:pt idx="376">
                  <c:v>0</c:v>
                </c:pt>
                <c:pt idx="386">
                  <c:v>0</c:v>
                </c:pt>
                <c:pt idx="404">
                  <c:v>0</c:v>
                </c:pt>
              </c:numCache>
            </c:numRef>
          </c:val>
        </c:ser>
        <c:ser>
          <c:idx val="23"/>
          <c:order val="23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ราคาประเมินทุนทรัพย์ของสิ่งปลูกสร้าง</c:v>
                </c:pt>
                <c:pt idx="2">
                  <c:v>ขนาดพื้นที่ สิ่งปลูกสร้าง (ตารางเมตร)</c:v>
                </c:pt>
                <c:pt idx="3">
                  <c:v>ภาษีปี 2564</c:v>
                </c:pt>
                <c:pt idx="4">
                  <c:v>4.99</c:v>
                </c:pt>
                <c:pt idx="5">
                  <c:v>9.33</c:v>
                </c:pt>
                <c:pt idx="6">
                  <c:v>14.32</c:v>
                </c:pt>
                <c:pt idx="7">
                  <c:v>26.29</c:v>
                </c:pt>
                <c:pt idx="8">
                  <c:v>278</c:v>
                </c:pt>
                <c:pt idx="9">
                  <c:v>12.46</c:v>
                </c:pt>
                <c:pt idx="10">
                  <c:v>0.59</c:v>
                </c:pt>
                <c:pt idx="11">
                  <c:v>0.30</c:v>
                </c:pt>
                <c:pt idx="12">
                  <c:v>15.62</c:v>
                </c:pt>
                <c:pt idx="13">
                  <c:v>1.33</c:v>
                </c:pt>
                <c:pt idx="14">
                  <c:v>17.25</c:v>
                </c:pt>
                <c:pt idx="15">
                  <c:v>1.20</c:v>
                </c:pt>
                <c:pt idx="16">
                  <c:v>78</c:v>
                </c:pt>
                <c:pt idx="17">
                  <c:v>12.61</c:v>
                </c:pt>
                <c:pt idx="18">
                  <c:v>12.81</c:v>
                </c:pt>
                <c:pt idx="19">
                  <c:v>8.90</c:v>
                </c:pt>
                <c:pt idx="20">
                  <c:v>6.81</c:v>
                </c:pt>
                <c:pt idx="21">
                  <c:v>15.71</c:v>
                </c:pt>
                <c:pt idx="22">
                  <c:v>0.83</c:v>
                </c:pt>
                <c:pt idx="23">
                  <c:v>0.13</c:v>
                </c:pt>
                <c:pt idx="24">
                  <c:v>0.45</c:v>
                </c:pt>
                <c:pt idx="25">
                  <c:v>1.40</c:v>
                </c:pt>
                <c:pt idx="26">
                  <c:v>1.55</c:v>
                </c:pt>
                <c:pt idx="27">
                  <c:v>2.86</c:v>
                </c:pt>
                <c:pt idx="28">
                  <c:v>8.25</c:v>
                </c:pt>
                <c:pt idx="29">
                  <c:v>8.59</c:v>
                </c:pt>
                <c:pt idx="30">
                  <c:v>0.47</c:v>
                </c:pt>
                <c:pt idx="31">
                  <c:v>17.31</c:v>
                </c:pt>
                <c:pt idx="32">
                  <c:v>2.65</c:v>
                </c:pt>
                <c:pt idx="33">
                  <c:v>7.79</c:v>
                </c:pt>
                <c:pt idx="34">
                  <c:v>10.44</c:v>
                </c:pt>
                <c:pt idx="35">
                  <c:v>171</c:v>
                </c:pt>
                <c:pt idx="36">
                  <c:v>36.80</c:v>
                </c:pt>
                <c:pt idx="37">
                  <c:v>6.78</c:v>
                </c:pt>
                <c:pt idx="38">
                  <c:v>43.58</c:v>
                </c:pt>
                <c:pt idx="39">
                  <c:v>1.80</c:v>
                </c:pt>
                <c:pt idx="40">
                  <c:v>7.25</c:v>
                </c:pt>
                <c:pt idx="41">
                  <c:v>3.31</c:v>
                </c:pt>
                <c:pt idx="42">
                  <c:v>10.56</c:v>
                </c:pt>
                <c:pt idx="43">
                  <c:v>2.14</c:v>
                </c:pt>
                <c:pt idx="44">
                  <c:v>2.71</c:v>
                </c:pt>
                <c:pt idx="45">
                  <c:v>158</c:v>
                </c:pt>
                <c:pt idx="46">
                  <c:v>5.06</c:v>
                </c:pt>
                <c:pt idx="47">
                  <c:v>3.85</c:v>
                </c:pt>
                <c:pt idx="48">
                  <c:v>28.28</c:v>
                </c:pt>
                <c:pt idx="49">
                  <c:v>63</c:v>
                </c:pt>
                <c:pt idx="50">
                  <c:v>30.43</c:v>
                </c:pt>
                <c:pt idx="51">
                  <c:v>4.22</c:v>
                </c:pt>
                <c:pt idx="52">
                  <c:v>6.09</c:v>
                </c:pt>
                <c:pt idx="53">
                  <c:v>0.54</c:v>
                </c:pt>
                <c:pt idx="54">
                  <c:v>6.97</c:v>
                </c:pt>
                <c:pt idx="55">
                  <c:v>574</c:v>
                </c:pt>
                <c:pt idx="56">
                  <c:v>9.86</c:v>
                </c:pt>
                <c:pt idx="57">
                  <c:v>22.56</c:v>
                </c:pt>
                <c:pt idx="58">
                  <c:v>6.89</c:v>
                </c:pt>
                <c:pt idx="59">
                  <c:v>22.56</c:v>
                </c:pt>
                <c:pt idx="60">
                  <c:v>3.48</c:v>
                </c:pt>
                <c:pt idx="61">
                  <c:v>55.49</c:v>
                </c:pt>
                <c:pt idx="62">
                  <c:v>2.95</c:v>
                </c:pt>
                <c:pt idx="63">
                  <c:v>0.24</c:v>
                </c:pt>
                <c:pt idx="64">
                  <c:v>3.19</c:v>
                </c:pt>
                <c:pt idx="65">
                  <c:v>0.19</c:v>
                </c:pt>
                <c:pt idx="66">
                  <c:v>4.71</c:v>
                </c:pt>
                <c:pt idx="67">
                  <c:v>2.28</c:v>
                </c:pt>
                <c:pt idx="68">
                  <c:v>6.99</c:v>
                </c:pt>
                <c:pt idx="69">
                  <c:v>1.60</c:v>
                </c:pt>
                <c:pt idx="70">
                  <c:v>14.70</c:v>
                </c:pt>
                <c:pt idx="71">
                  <c:v>16.31</c:v>
                </c:pt>
                <c:pt idx="72">
                  <c:v>105</c:v>
                </c:pt>
                <c:pt idx="73">
                  <c:v>1.83</c:v>
                </c:pt>
                <c:pt idx="74">
                  <c:v>0.18</c:v>
                </c:pt>
                <c:pt idx="75">
                  <c:v>3.36</c:v>
                </c:pt>
                <c:pt idx="76">
                  <c:v>3.54</c:v>
                </c:pt>
                <c:pt idx="77">
                  <c:v>9.15</c:v>
                </c:pt>
                <c:pt idx="78">
                  <c:v>3.04</c:v>
                </c:pt>
                <c:pt idx="79">
                  <c:v>12.20</c:v>
                </c:pt>
                <c:pt idx="80">
                  <c:v>0.25</c:v>
                </c:pt>
                <c:pt idx="81">
                  <c:v>0.06</c:v>
                </c:pt>
                <c:pt idx="82">
                  <c:v>8.46</c:v>
                </c:pt>
                <c:pt idx="83">
                  <c:v>8.77</c:v>
                </c:pt>
                <c:pt idx="84">
                  <c:v>3.10</c:v>
                </c:pt>
                <c:pt idx="85">
                  <c:v>3.41</c:v>
                </c:pt>
                <c:pt idx="86">
                  <c:v>0.10</c:v>
                </c:pt>
                <c:pt idx="87">
                  <c:v>6.61</c:v>
                </c:pt>
                <c:pt idx="88">
                  <c:v>1.82</c:v>
                </c:pt>
                <c:pt idx="89">
                  <c:v>9.68</c:v>
                </c:pt>
                <c:pt idx="90">
                  <c:v>11.50</c:v>
                </c:pt>
                <c:pt idx="91">
                  <c:v> </c:v>
                </c:pt>
                <c:pt idx="92">
                  <c:v>0.40</c:v>
                </c:pt>
                <c:pt idx="93">
                  <c:v>12.78</c:v>
                </c:pt>
                <c:pt idx="94">
                  <c:v>40.87</c:v>
                </c:pt>
                <c:pt idx="95">
                  <c:v>14.97</c:v>
                </c:pt>
                <c:pt idx="96">
                  <c:v>28.83</c:v>
                </c:pt>
                <c:pt idx="97">
                  <c:v>45.74</c:v>
                </c:pt>
                <c:pt idx="98">
                  <c:v>0.72</c:v>
                </c:pt>
                <c:pt idx="99">
                  <c:v>0.44</c:v>
                </c:pt>
                <c:pt idx="100">
                  <c:v>1.16</c:v>
                </c:pt>
                <c:pt idx="101">
                  <c:v>15.14</c:v>
                </c:pt>
                <c:pt idx="102">
                  <c:v>24.77</c:v>
                </c:pt>
                <c:pt idx="103">
                  <c:v>7.83</c:v>
                </c:pt>
                <c:pt idx="104">
                  <c:v>11.47</c:v>
                </c:pt>
                <c:pt idx="105">
                  <c:v>25.26</c:v>
                </c:pt>
                <c:pt idx="106">
                  <c:v>11.92</c:v>
                </c:pt>
                <c:pt idx="107">
                  <c:v>4.04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2.16</c:v>
                </c:pt>
                <c:pt idx="114">
                  <c:v>5.30</c:v>
                </c:pt>
                <c:pt idx="115">
                  <c:v>216</c:v>
                </c:pt>
                <c:pt idx="116">
                  <c:v>72</c:v>
                </c:pt>
                <c:pt idx="117">
                  <c:v>9.31</c:v>
                </c:pt>
                <c:pt idx="118">
                  <c:v>0.26</c:v>
                </c:pt>
                <c:pt idx="119">
                  <c:v>4.00</c:v>
                </c:pt>
                <c:pt idx="120">
                  <c:v>13.46</c:v>
                </c:pt>
                <c:pt idx="121">
                  <c:v>3.11</c:v>
                </c:pt>
                <c:pt idx="122">
                  <c:v>16.57</c:v>
                </c:pt>
                <c:pt idx="123">
                  <c:v>8.87</c:v>
                </c:pt>
                <c:pt idx="124">
                  <c:v>10.13</c:v>
                </c:pt>
                <c:pt idx="125">
                  <c:v>18.99</c:v>
                </c:pt>
                <c:pt idx="126">
                  <c:v>0.28</c:v>
                </c:pt>
                <c:pt idx="127">
                  <c:v>7.17</c:v>
                </c:pt>
                <c:pt idx="128">
                  <c:v>7.45</c:v>
                </c:pt>
                <c:pt idx="129">
                  <c:v>7.74</c:v>
                </c:pt>
                <c:pt idx="130">
                  <c:v>7.02</c:v>
                </c:pt>
                <c:pt idx="131">
                  <c:v>1.00</c:v>
                </c:pt>
                <c:pt idx="132">
                  <c:v>9.10</c:v>
                </c:pt>
                <c:pt idx="133">
                  <c:v>1.80</c:v>
                </c:pt>
                <c:pt idx="134">
                  <c:v>14.89</c:v>
                </c:pt>
                <c:pt idx="135">
                  <c:v>25.79</c:v>
                </c:pt>
                <c:pt idx="136">
                  <c:v>54</c:v>
                </c:pt>
                <c:pt idx="137">
                  <c:v>127</c:v>
                </c:pt>
                <c:pt idx="138">
                  <c:v>3.84</c:v>
                </c:pt>
                <c:pt idx="139">
                  <c:v>8.15</c:v>
                </c:pt>
                <c:pt idx="140">
                  <c:v>65</c:v>
                </c:pt>
                <c:pt idx="141">
                  <c:v>5.01</c:v>
                </c:pt>
                <c:pt idx="142">
                  <c:v>1.38</c:v>
                </c:pt>
                <c:pt idx="143">
                  <c:v>6.73</c:v>
                </c:pt>
                <c:pt idx="144">
                  <c:v>18.68</c:v>
                </c:pt>
                <c:pt idx="145">
                  <c:v>9.22</c:v>
                </c:pt>
                <c:pt idx="146">
                  <c:v>6.68</c:v>
                </c:pt>
                <c:pt idx="147">
                  <c:v>252</c:v>
                </c:pt>
                <c:pt idx="148">
                  <c:v>36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3">
                  <c:v>90</c:v>
                </c:pt>
                <c:pt idx="5">
                  <c:v>105</c:v>
                </c:pt>
                <c:pt idx="14">
                  <c:v>174</c:v>
                </c:pt>
                <c:pt idx="15">
                  <c:v>199</c:v>
                </c:pt>
                <c:pt idx="37">
                  <c:v>75</c:v>
                </c:pt>
                <c:pt idx="38">
                  <c:v>99</c:v>
                </c:pt>
                <c:pt idx="71">
                  <c:v>201</c:v>
                </c:pt>
                <c:pt idx="74">
                  <c:v>198</c:v>
                </c:pt>
                <c:pt idx="77">
                  <c:v>204</c:v>
                </c:pt>
                <c:pt idx="81">
                  <c:v>313</c:v>
                </c:pt>
                <c:pt idx="86">
                  <c:v>120</c:v>
                </c:pt>
                <c:pt idx="88">
                  <c:v>96</c:v>
                </c:pt>
                <c:pt idx="91">
                  <c:v>36</c:v>
                </c:pt>
                <c:pt idx="109">
                  <c:v>176</c:v>
                </c:pt>
                <c:pt idx="122">
                  <c:v>135</c:v>
                </c:pt>
                <c:pt idx="125">
                  <c:v>221</c:v>
                </c:pt>
                <c:pt idx="126">
                  <c:v>187</c:v>
                </c:pt>
                <c:pt idx="131">
                  <c:v>117</c:v>
                </c:pt>
                <c:pt idx="134">
                  <c:v>111</c:v>
                </c:pt>
                <c:pt idx="137">
                  <c:v>150</c:v>
                </c:pt>
                <c:pt idx="146">
                  <c:v>374</c:v>
                </c:pt>
                <c:pt idx="148">
                  <c:v>90</c:v>
                </c:pt>
                <c:pt idx="149">
                  <c:v>57</c:v>
                </c:pt>
                <c:pt idx="172">
                  <c:v>90</c:v>
                </c:pt>
                <c:pt idx="190">
                  <c:v>183</c:v>
                </c:pt>
                <c:pt idx="194">
                  <c:v>78</c:v>
                </c:pt>
                <c:pt idx="195">
                  <c:v>259</c:v>
                </c:pt>
                <c:pt idx="205">
                  <c:v>261</c:v>
                </c:pt>
                <c:pt idx="206">
                  <c:v>140</c:v>
                </c:pt>
                <c:pt idx="214">
                  <c:v>16</c:v>
                </c:pt>
                <c:pt idx="218">
                  <c:v>48</c:v>
                </c:pt>
                <c:pt idx="219">
                  <c:v>204</c:v>
                </c:pt>
                <c:pt idx="228">
                  <c:v>156</c:v>
                </c:pt>
                <c:pt idx="229">
                  <c:v>36</c:v>
                </c:pt>
                <c:pt idx="230">
                  <c:v>32</c:v>
                </c:pt>
                <c:pt idx="232">
                  <c:v>96</c:v>
                </c:pt>
                <c:pt idx="233">
                  <c:v>182</c:v>
                </c:pt>
                <c:pt idx="234">
                  <c:v>203</c:v>
                </c:pt>
                <c:pt idx="239">
                  <c:v>162</c:v>
                </c:pt>
                <c:pt idx="240">
                  <c:v>40</c:v>
                </c:pt>
                <c:pt idx="248">
                  <c:v>54</c:v>
                </c:pt>
                <c:pt idx="260">
                  <c:v>194</c:v>
                </c:pt>
                <c:pt idx="261">
                  <c:v>48</c:v>
                </c:pt>
                <c:pt idx="266">
                  <c:v>172</c:v>
                </c:pt>
                <c:pt idx="267">
                  <c:v>132</c:v>
                </c:pt>
                <c:pt idx="275">
                  <c:v>267</c:v>
                </c:pt>
                <c:pt idx="276">
                  <c:v>198</c:v>
                </c:pt>
                <c:pt idx="277">
                  <c:v>66</c:v>
                </c:pt>
                <c:pt idx="278">
                  <c:v>24</c:v>
                </c:pt>
                <c:pt idx="283">
                  <c:v>162</c:v>
                </c:pt>
                <c:pt idx="286">
                  <c:v>180</c:v>
                </c:pt>
                <c:pt idx="288">
                  <c:v>54</c:v>
                </c:pt>
                <c:pt idx="289">
                  <c:v>24</c:v>
                </c:pt>
                <c:pt idx="290">
                  <c:v>60</c:v>
                </c:pt>
                <c:pt idx="293">
                  <c:v>224</c:v>
                </c:pt>
                <c:pt idx="308">
                  <c:v>54</c:v>
                </c:pt>
                <c:pt idx="311">
                  <c:v>99</c:v>
                </c:pt>
                <c:pt idx="312">
                  <c:v>122</c:v>
                </c:pt>
                <c:pt idx="313">
                  <c:v>114</c:v>
                </c:pt>
                <c:pt idx="317">
                  <c:v>105</c:v>
                </c:pt>
                <c:pt idx="326">
                  <c:v>54</c:v>
                </c:pt>
                <c:pt idx="338">
                  <c:v>132</c:v>
                </c:pt>
                <c:pt idx="341">
                  <c:v>66</c:v>
                </c:pt>
                <c:pt idx="346">
                  <c:v>99</c:v>
                </c:pt>
                <c:pt idx="348">
                  <c:v>182</c:v>
                </c:pt>
                <c:pt idx="349">
                  <c:v>54</c:v>
                </c:pt>
                <c:pt idx="368">
                  <c:v>162</c:v>
                </c:pt>
                <c:pt idx="374">
                  <c:v>108</c:v>
                </c:pt>
                <c:pt idx="376">
                  <c:v>105</c:v>
                </c:pt>
                <c:pt idx="386">
                  <c:v>144</c:v>
                </c:pt>
                <c:pt idx="387">
                  <c:v>105</c:v>
                </c:pt>
                <c:pt idx="404">
                  <c:v>72</c:v>
                </c:pt>
              </c:numCache>
            </c:numRef>
          </c:val>
        </c:ser>
        <c:ser>
          <c:idx val="24"/>
          <c:order val="24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ราคาประเมินทุนทรัพย์ของสิ่งปลูกสร้าง</c:v>
                </c:pt>
                <c:pt idx="2">
                  <c:v>ที่อยู่อาศัย</c:v>
                </c:pt>
                <c:pt idx="3">
                  <c:v>ภาษีปี 2564</c:v>
                </c:pt>
                <c:pt idx="4">
                  <c:v>4.99</c:v>
                </c:pt>
                <c:pt idx="5">
                  <c:v>9.33</c:v>
                </c:pt>
                <c:pt idx="6">
                  <c:v>14.32</c:v>
                </c:pt>
                <c:pt idx="7">
                  <c:v>26.29</c:v>
                </c:pt>
                <c:pt idx="8">
                  <c:v>278</c:v>
                </c:pt>
                <c:pt idx="9">
                  <c:v>12.46</c:v>
                </c:pt>
                <c:pt idx="10">
                  <c:v>0.59</c:v>
                </c:pt>
                <c:pt idx="11">
                  <c:v>0.30</c:v>
                </c:pt>
                <c:pt idx="12">
                  <c:v>15.62</c:v>
                </c:pt>
                <c:pt idx="13">
                  <c:v>1.33</c:v>
                </c:pt>
                <c:pt idx="14">
                  <c:v>17.25</c:v>
                </c:pt>
                <c:pt idx="15">
                  <c:v>1.20</c:v>
                </c:pt>
                <c:pt idx="16">
                  <c:v>78</c:v>
                </c:pt>
                <c:pt idx="17">
                  <c:v>12.61</c:v>
                </c:pt>
                <c:pt idx="18">
                  <c:v>12.81</c:v>
                </c:pt>
                <c:pt idx="19">
                  <c:v>8.90</c:v>
                </c:pt>
                <c:pt idx="20">
                  <c:v>6.81</c:v>
                </c:pt>
                <c:pt idx="21">
                  <c:v>15.71</c:v>
                </c:pt>
                <c:pt idx="22">
                  <c:v>0.83</c:v>
                </c:pt>
                <c:pt idx="23">
                  <c:v>0.13</c:v>
                </c:pt>
                <c:pt idx="24">
                  <c:v>0.45</c:v>
                </c:pt>
                <c:pt idx="25">
                  <c:v>1.40</c:v>
                </c:pt>
                <c:pt idx="26">
                  <c:v>1.55</c:v>
                </c:pt>
                <c:pt idx="27">
                  <c:v>2.86</c:v>
                </c:pt>
                <c:pt idx="28">
                  <c:v>8.25</c:v>
                </c:pt>
                <c:pt idx="29">
                  <c:v>8.59</c:v>
                </c:pt>
                <c:pt idx="30">
                  <c:v>0.47</c:v>
                </c:pt>
                <c:pt idx="31">
                  <c:v>17.31</c:v>
                </c:pt>
                <c:pt idx="32">
                  <c:v>2.65</c:v>
                </c:pt>
                <c:pt idx="33">
                  <c:v>7.79</c:v>
                </c:pt>
                <c:pt idx="34">
                  <c:v>10.44</c:v>
                </c:pt>
                <c:pt idx="35">
                  <c:v>171</c:v>
                </c:pt>
                <c:pt idx="36">
                  <c:v>36.80</c:v>
                </c:pt>
                <c:pt idx="37">
                  <c:v>6.78</c:v>
                </c:pt>
                <c:pt idx="38">
                  <c:v>43.58</c:v>
                </c:pt>
                <c:pt idx="39">
                  <c:v>1.80</c:v>
                </c:pt>
                <c:pt idx="40">
                  <c:v>7.25</c:v>
                </c:pt>
                <c:pt idx="41">
                  <c:v>3.31</c:v>
                </c:pt>
                <c:pt idx="42">
                  <c:v>10.56</c:v>
                </c:pt>
                <c:pt idx="43">
                  <c:v>2.14</c:v>
                </c:pt>
                <c:pt idx="44">
                  <c:v>2.71</c:v>
                </c:pt>
                <c:pt idx="45">
                  <c:v>158</c:v>
                </c:pt>
                <c:pt idx="46">
                  <c:v>5.06</c:v>
                </c:pt>
                <c:pt idx="47">
                  <c:v>3.85</c:v>
                </c:pt>
                <c:pt idx="48">
                  <c:v>28.28</c:v>
                </c:pt>
                <c:pt idx="49">
                  <c:v>63</c:v>
                </c:pt>
                <c:pt idx="50">
                  <c:v>30.43</c:v>
                </c:pt>
                <c:pt idx="51">
                  <c:v>4.22</c:v>
                </c:pt>
                <c:pt idx="52">
                  <c:v>6.09</c:v>
                </c:pt>
                <c:pt idx="53">
                  <c:v>0.54</c:v>
                </c:pt>
                <c:pt idx="54">
                  <c:v>6.97</c:v>
                </c:pt>
                <c:pt idx="55">
                  <c:v>403</c:v>
                </c:pt>
                <c:pt idx="56">
                  <c:v>9.86</c:v>
                </c:pt>
                <c:pt idx="57">
                  <c:v>22.56</c:v>
                </c:pt>
                <c:pt idx="58">
                  <c:v>6.89</c:v>
                </c:pt>
                <c:pt idx="59">
                  <c:v>22.56</c:v>
                </c:pt>
                <c:pt idx="60">
                  <c:v>3.48</c:v>
                </c:pt>
                <c:pt idx="61">
                  <c:v>55.49</c:v>
                </c:pt>
                <c:pt idx="62">
                  <c:v>2.95</c:v>
                </c:pt>
                <c:pt idx="63">
                  <c:v>0.24</c:v>
                </c:pt>
                <c:pt idx="64">
                  <c:v>3.19</c:v>
                </c:pt>
                <c:pt idx="65">
                  <c:v>0.19</c:v>
                </c:pt>
                <c:pt idx="66">
                  <c:v>4.71</c:v>
                </c:pt>
                <c:pt idx="67">
                  <c:v>2.28</c:v>
                </c:pt>
                <c:pt idx="68">
                  <c:v>6.99</c:v>
                </c:pt>
                <c:pt idx="69">
                  <c:v>1.60</c:v>
                </c:pt>
                <c:pt idx="70">
                  <c:v>14.70</c:v>
                </c:pt>
                <c:pt idx="71">
                  <c:v>16.31</c:v>
                </c:pt>
                <c:pt idx="72">
                  <c:v>105</c:v>
                </c:pt>
                <c:pt idx="73">
                  <c:v>1.83</c:v>
                </c:pt>
                <c:pt idx="74">
                  <c:v>0.18</c:v>
                </c:pt>
                <c:pt idx="75">
                  <c:v>3.36</c:v>
                </c:pt>
                <c:pt idx="76">
                  <c:v>3.54</c:v>
                </c:pt>
                <c:pt idx="77">
                  <c:v>9.15</c:v>
                </c:pt>
                <c:pt idx="78">
                  <c:v>3.04</c:v>
                </c:pt>
                <c:pt idx="79">
                  <c:v>12.20</c:v>
                </c:pt>
                <c:pt idx="80">
                  <c:v>0.25</c:v>
                </c:pt>
                <c:pt idx="81">
                  <c:v>0.06</c:v>
                </c:pt>
                <c:pt idx="82">
                  <c:v>8.46</c:v>
                </c:pt>
                <c:pt idx="83">
                  <c:v>8.77</c:v>
                </c:pt>
                <c:pt idx="84">
                  <c:v>3.10</c:v>
                </c:pt>
                <c:pt idx="85">
                  <c:v>3.41</c:v>
                </c:pt>
                <c:pt idx="86">
                  <c:v>0.10</c:v>
                </c:pt>
                <c:pt idx="87">
                  <c:v>6.61</c:v>
                </c:pt>
                <c:pt idx="88">
                  <c:v>1.82</c:v>
                </c:pt>
                <c:pt idx="89">
                  <c:v>9.68</c:v>
                </c:pt>
                <c:pt idx="90">
                  <c:v>11.50</c:v>
                </c:pt>
                <c:pt idx="91">
                  <c:v> </c:v>
                </c:pt>
                <c:pt idx="92">
                  <c:v>0.40</c:v>
                </c:pt>
                <c:pt idx="93">
                  <c:v>12.78</c:v>
                </c:pt>
                <c:pt idx="94">
                  <c:v>40.87</c:v>
                </c:pt>
                <c:pt idx="95">
                  <c:v>14.97</c:v>
                </c:pt>
                <c:pt idx="96">
                  <c:v>28.83</c:v>
                </c:pt>
                <c:pt idx="97">
                  <c:v>45.74</c:v>
                </c:pt>
                <c:pt idx="98">
                  <c:v>0.72</c:v>
                </c:pt>
                <c:pt idx="99">
                  <c:v>0.44</c:v>
                </c:pt>
                <c:pt idx="100">
                  <c:v>1.16</c:v>
                </c:pt>
                <c:pt idx="101">
                  <c:v>15.14</c:v>
                </c:pt>
                <c:pt idx="102">
                  <c:v>24.77</c:v>
                </c:pt>
                <c:pt idx="103">
                  <c:v>7.83</c:v>
                </c:pt>
                <c:pt idx="104">
                  <c:v>11.47</c:v>
                </c:pt>
                <c:pt idx="105">
                  <c:v>25.26</c:v>
                </c:pt>
                <c:pt idx="106">
                  <c:v>11.92</c:v>
                </c:pt>
                <c:pt idx="107">
                  <c:v>4.04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2.16</c:v>
                </c:pt>
                <c:pt idx="114">
                  <c:v>5.30</c:v>
                </c:pt>
                <c:pt idx="115">
                  <c:v>216</c:v>
                </c:pt>
                <c:pt idx="116">
                  <c:v>72</c:v>
                </c:pt>
                <c:pt idx="117">
                  <c:v>9.31</c:v>
                </c:pt>
                <c:pt idx="118">
                  <c:v>0.26</c:v>
                </c:pt>
                <c:pt idx="119">
                  <c:v>4.00</c:v>
                </c:pt>
                <c:pt idx="120">
                  <c:v>13.46</c:v>
                </c:pt>
                <c:pt idx="121">
                  <c:v>3.11</c:v>
                </c:pt>
                <c:pt idx="122">
                  <c:v>16.57</c:v>
                </c:pt>
                <c:pt idx="123">
                  <c:v>8.87</c:v>
                </c:pt>
                <c:pt idx="124">
                  <c:v>10.13</c:v>
                </c:pt>
                <c:pt idx="125">
                  <c:v>18.99</c:v>
                </c:pt>
                <c:pt idx="126">
                  <c:v>0.28</c:v>
                </c:pt>
                <c:pt idx="127">
                  <c:v>7.17</c:v>
                </c:pt>
                <c:pt idx="128">
                  <c:v>7.45</c:v>
                </c:pt>
                <c:pt idx="129">
                  <c:v>7.74</c:v>
                </c:pt>
                <c:pt idx="130">
                  <c:v>7.02</c:v>
                </c:pt>
                <c:pt idx="131">
                  <c:v>1.00</c:v>
                </c:pt>
                <c:pt idx="132">
                  <c:v>9.10</c:v>
                </c:pt>
                <c:pt idx="133">
                  <c:v>1.80</c:v>
                </c:pt>
                <c:pt idx="134">
                  <c:v>14.89</c:v>
                </c:pt>
                <c:pt idx="135">
                  <c:v>25.79</c:v>
                </c:pt>
                <c:pt idx="136">
                  <c:v>54</c:v>
                </c:pt>
                <c:pt idx="137">
                  <c:v>127</c:v>
                </c:pt>
                <c:pt idx="138">
                  <c:v>3.84</c:v>
                </c:pt>
                <c:pt idx="139">
                  <c:v>8.15</c:v>
                </c:pt>
                <c:pt idx="140">
                  <c:v>65</c:v>
                </c:pt>
                <c:pt idx="141">
                  <c:v>5.01</c:v>
                </c:pt>
                <c:pt idx="142">
                  <c:v>1.38</c:v>
                </c:pt>
                <c:pt idx="143">
                  <c:v>6.73</c:v>
                </c:pt>
                <c:pt idx="144">
                  <c:v>18.68</c:v>
                </c:pt>
                <c:pt idx="145">
                  <c:v>9.22</c:v>
                </c:pt>
                <c:pt idx="146">
                  <c:v>6.68</c:v>
                </c:pt>
                <c:pt idx="147">
                  <c:v>252</c:v>
                </c:pt>
                <c:pt idx="148">
                  <c:v>36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</c:numCache>
            </c:numRef>
          </c:val>
        </c:ser>
        <c:ser>
          <c:idx val="25"/>
          <c:order val="25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ราคาประเมินทุนทรัพย์ของสิ่งปลูกสร้าง</c:v>
                </c:pt>
                <c:pt idx="2">
                  <c:v>อื่นๆ</c:v>
                </c:pt>
                <c:pt idx="3">
                  <c:v>ภาษีปี 2564</c:v>
                </c:pt>
                <c:pt idx="4">
                  <c:v>4.99</c:v>
                </c:pt>
                <c:pt idx="5">
                  <c:v>9.33</c:v>
                </c:pt>
                <c:pt idx="6">
                  <c:v>14.32</c:v>
                </c:pt>
                <c:pt idx="7">
                  <c:v>26.29</c:v>
                </c:pt>
                <c:pt idx="8">
                  <c:v>278</c:v>
                </c:pt>
                <c:pt idx="9">
                  <c:v>12.46</c:v>
                </c:pt>
                <c:pt idx="10">
                  <c:v>0.59</c:v>
                </c:pt>
                <c:pt idx="11">
                  <c:v>0.30</c:v>
                </c:pt>
                <c:pt idx="12">
                  <c:v>15.62</c:v>
                </c:pt>
                <c:pt idx="13">
                  <c:v>1.33</c:v>
                </c:pt>
                <c:pt idx="14">
                  <c:v>17.25</c:v>
                </c:pt>
                <c:pt idx="15">
                  <c:v>1.20</c:v>
                </c:pt>
                <c:pt idx="16">
                  <c:v>78</c:v>
                </c:pt>
                <c:pt idx="17">
                  <c:v>12.61</c:v>
                </c:pt>
                <c:pt idx="18">
                  <c:v>12.81</c:v>
                </c:pt>
                <c:pt idx="19">
                  <c:v>8.90</c:v>
                </c:pt>
                <c:pt idx="20">
                  <c:v>6.81</c:v>
                </c:pt>
                <c:pt idx="21">
                  <c:v>15.71</c:v>
                </c:pt>
                <c:pt idx="22">
                  <c:v>0.83</c:v>
                </c:pt>
                <c:pt idx="23">
                  <c:v>0.13</c:v>
                </c:pt>
                <c:pt idx="24">
                  <c:v>0.45</c:v>
                </c:pt>
                <c:pt idx="25">
                  <c:v>1.40</c:v>
                </c:pt>
                <c:pt idx="26">
                  <c:v>1.55</c:v>
                </c:pt>
                <c:pt idx="27">
                  <c:v>2.86</c:v>
                </c:pt>
                <c:pt idx="28">
                  <c:v>8.25</c:v>
                </c:pt>
                <c:pt idx="29">
                  <c:v>8.59</c:v>
                </c:pt>
                <c:pt idx="30">
                  <c:v>0.47</c:v>
                </c:pt>
                <c:pt idx="31">
                  <c:v>17.31</c:v>
                </c:pt>
                <c:pt idx="32">
                  <c:v>2.65</c:v>
                </c:pt>
                <c:pt idx="33">
                  <c:v>7.79</c:v>
                </c:pt>
                <c:pt idx="34">
                  <c:v>10.44</c:v>
                </c:pt>
                <c:pt idx="35">
                  <c:v>171</c:v>
                </c:pt>
                <c:pt idx="36">
                  <c:v>36.80</c:v>
                </c:pt>
                <c:pt idx="37">
                  <c:v>6.78</c:v>
                </c:pt>
                <c:pt idx="38">
                  <c:v>43.58</c:v>
                </c:pt>
                <c:pt idx="39">
                  <c:v>1.80</c:v>
                </c:pt>
                <c:pt idx="40">
                  <c:v>7.25</c:v>
                </c:pt>
                <c:pt idx="41">
                  <c:v>3.31</c:v>
                </c:pt>
                <c:pt idx="42">
                  <c:v>10.56</c:v>
                </c:pt>
                <c:pt idx="43">
                  <c:v>2.14</c:v>
                </c:pt>
                <c:pt idx="44">
                  <c:v>2.71</c:v>
                </c:pt>
                <c:pt idx="45">
                  <c:v>158</c:v>
                </c:pt>
                <c:pt idx="46">
                  <c:v>5.06</c:v>
                </c:pt>
                <c:pt idx="47">
                  <c:v>3.85</c:v>
                </c:pt>
                <c:pt idx="48">
                  <c:v>28.28</c:v>
                </c:pt>
                <c:pt idx="49">
                  <c:v>63</c:v>
                </c:pt>
                <c:pt idx="50">
                  <c:v>30.43</c:v>
                </c:pt>
                <c:pt idx="51">
                  <c:v>4.22</c:v>
                </c:pt>
                <c:pt idx="52">
                  <c:v>6.09</c:v>
                </c:pt>
                <c:pt idx="53">
                  <c:v>0.54</c:v>
                </c:pt>
                <c:pt idx="54">
                  <c:v>6.97</c:v>
                </c:pt>
                <c:pt idx="55">
                  <c:v>171</c:v>
                </c:pt>
                <c:pt idx="56">
                  <c:v>9.86</c:v>
                </c:pt>
                <c:pt idx="57">
                  <c:v>22.56</c:v>
                </c:pt>
                <c:pt idx="58">
                  <c:v>6.89</c:v>
                </c:pt>
                <c:pt idx="59">
                  <c:v>22.56</c:v>
                </c:pt>
                <c:pt idx="60">
                  <c:v>3.48</c:v>
                </c:pt>
                <c:pt idx="61">
                  <c:v>55.49</c:v>
                </c:pt>
                <c:pt idx="62">
                  <c:v>2.95</c:v>
                </c:pt>
                <c:pt idx="63">
                  <c:v>0.24</c:v>
                </c:pt>
                <c:pt idx="64">
                  <c:v>3.19</c:v>
                </c:pt>
                <c:pt idx="65">
                  <c:v>0.19</c:v>
                </c:pt>
                <c:pt idx="66">
                  <c:v>4.71</c:v>
                </c:pt>
                <c:pt idx="67">
                  <c:v>2.28</c:v>
                </c:pt>
                <c:pt idx="68">
                  <c:v>6.99</c:v>
                </c:pt>
                <c:pt idx="69">
                  <c:v>1.60</c:v>
                </c:pt>
                <c:pt idx="70">
                  <c:v>14.70</c:v>
                </c:pt>
                <c:pt idx="71">
                  <c:v>16.31</c:v>
                </c:pt>
                <c:pt idx="72">
                  <c:v>105</c:v>
                </c:pt>
                <c:pt idx="73">
                  <c:v>1.83</c:v>
                </c:pt>
                <c:pt idx="74">
                  <c:v>0.18</c:v>
                </c:pt>
                <c:pt idx="75">
                  <c:v>3.36</c:v>
                </c:pt>
                <c:pt idx="76">
                  <c:v>3.54</c:v>
                </c:pt>
                <c:pt idx="77">
                  <c:v>9.15</c:v>
                </c:pt>
                <c:pt idx="78">
                  <c:v>3.04</c:v>
                </c:pt>
                <c:pt idx="79">
                  <c:v>12.20</c:v>
                </c:pt>
                <c:pt idx="80">
                  <c:v>0.25</c:v>
                </c:pt>
                <c:pt idx="81">
                  <c:v>0.06</c:v>
                </c:pt>
                <c:pt idx="82">
                  <c:v>8.46</c:v>
                </c:pt>
                <c:pt idx="83">
                  <c:v>8.77</c:v>
                </c:pt>
                <c:pt idx="84">
                  <c:v>3.10</c:v>
                </c:pt>
                <c:pt idx="85">
                  <c:v>3.41</c:v>
                </c:pt>
                <c:pt idx="86">
                  <c:v>0.10</c:v>
                </c:pt>
                <c:pt idx="87">
                  <c:v>6.61</c:v>
                </c:pt>
                <c:pt idx="88">
                  <c:v>1.82</c:v>
                </c:pt>
                <c:pt idx="89">
                  <c:v>9.68</c:v>
                </c:pt>
                <c:pt idx="90">
                  <c:v>11.50</c:v>
                </c:pt>
                <c:pt idx="91">
                  <c:v> </c:v>
                </c:pt>
                <c:pt idx="92">
                  <c:v>0.40</c:v>
                </c:pt>
                <c:pt idx="93">
                  <c:v>12.78</c:v>
                </c:pt>
                <c:pt idx="94">
                  <c:v>40.87</c:v>
                </c:pt>
                <c:pt idx="95">
                  <c:v>14.97</c:v>
                </c:pt>
                <c:pt idx="96">
                  <c:v>28.83</c:v>
                </c:pt>
                <c:pt idx="97">
                  <c:v>45.74</c:v>
                </c:pt>
                <c:pt idx="98">
                  <c:v>0.72</c:v>
                </c:pt>
                <c:pt idx="99">
                  <c:v>0.44</c:v>
                </c:pt>
                <c:pt idx="100">
                  <c:v>1.16</c:v>
                </c:pt>
                <c:pt idx="101">
                  <c:v>15.14</c:v>
                </c:pt>
                <c:pt idx="102">
                  <c:v>24.77</c:v>
                </c:pt>
                <c:pt idx="103">
                  <c:v>7.83</c:v>
                </c:pt>
                <c:pt idx="104">
                  <c:v>11.47</c:v>
                </c:pt>
                <c:pt idx="105">
                  <c:v>25.26</c:v>
                </c:pt>
                <c:pt idx="106">
                  <c:v>11.92</c:v>
                </c:pt>
                <c:pt idx="107">
                  <c:v>4.04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2.16</c:v>
                </c:pt>
                <c:pt idx="114">
                  <c:v>5.30</c:v>
                </c:pt>
                <c:pt idx="115">
                  <c:v>216</c:v>
                </c:pt>
                <c:pt idx="116">
                  <c:v>72</c:v>
                </c:pt>
                <c:pt idx="117">
                  <c:v>9.31</c:v>
                </c:pt>
                <c:pt idx="118">
                  <c:v>0.26</c:v>
                </c:pt>
                <c:pt idx="119">
                  <c:v>4.00</c:v>
                </c:pt>
                <c:pt idx="120">
                  <c:v>13.46</c:v>
                </c:pt>
                <c:pt idx="121">
                  <c:v>3.11</c:v>
                </c:pt>
                <c:pt idx="122">
                  <c:v>16.57</c:v>
                </c:pt>
                <c:pt idx="123">
                  <c:v>8.87</c:v>
                </c:pt>
                <c:pt idx="124">
                  <c:v>10.13</c:v>
                </c:pt>
                <c:pt idx="125">
                  <c:v>18.99</c:v>
                </c:pt>
                <c:pt idx="126">
                  <c:v>0.28</c:v>
                </c:pt>
                <c:pt idx="127">
                  <c:v>7.17</c:v>
                </c:pt>
                <c:pt idx="128">
                  <c:v>7.45</c:v>
                </c:pt>
                <c:pt idx="129">
                  <c:v>7.74</c:v>
                </c:pt>
                <c:pt idx="130">
                  <c:v>7.02</c:v>
                </c:pt>
                <c:pt idx="131">
                  <c:v>1.00</c:v>
                </c:pt>
                <c:pt idx="132">
                  <c:v>9.10</c:v>
                </c:pt>
                <c:pt idx="133">
                  <c:v>1.80</c:v>
                </c:pt>
                <c:pt idx="134">
                  <c:v>14.89</c:v>
                </c:pt>
                <c:pt idx="135">
                  <c:v>25.79</c:v>
                </c:pt>
                <c:pt idx="136">
                  <c:v>54</c:v>
                </c:pt>
                <c:pt idx="137">
                  <c:v>127</c:v>
                </c:pt>
                <c:pt idx="138">
                  <c:v>3.84</c:v>
                </c:pt>
                <c:pt idx="139">
                  <c:v>8.15</c:v>
                </c:pt>
                <c:pt idx="140">
                  <c:v>65</c:v>
                </c:pt>
                <c:pt idx="141">
                  <c:v>5.01</c:v>
                </c:pt>
                <c:pt idx="142">
                  <c:v>1.38</c:v>
                </c:pt>
                <c:pt idx="143">
                  <c:v>6.73</c:v>
                </c:pt>
                <c:pt idx="144">
                  <c:v>18.68</c:v>
                </c:pt>
                <c:pt idx="145">
                  <c:v>9.22</c:v>
                </c:pt>
                <c:pt idx="146">
                  <c:v>6.68</c:v>
                </c:pt>
                <c:pt idx="147">
                  <c:v>252</c:v>
                </c:pt>
                <c:pt idx="148">
                  <c:v>36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0">
                  <c:v>48</c:v>
                </c:pt>
                <c:pt idx="122">
                  <c:v>15</c:v>
                </c:pt>
              </c:numCache>
            </c:numRef>
          </c:val>
        </c:ser>
        <c:ser>
          <c:idx val="26"/>
          <c:order val="26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ราคาประเมินทุนทรัพย์ของสิ่งปลูกสร้าง</c:v>
                </c:pt>
                <c:pt idx="2">
                  <c:v>คิดเป็น สัดส่วนตาม การใช้ ประโยชน์(ฮื่นๆ)
([บาท)</c:v>
                </c:pt>
                <c:pt idx="3">
                  <c:v>ภาษีปี 2564</c:v>
                </c:pt>
                <c:pt idx="4">
                  <c:v>4.99</c:v>
                </c:pt>
                <c:pt idx="5">
                  <c:v>9.33</c:v>
                </c:pt>
                <c:pt idx="6">
                  <c:v>14.32</c:v>
                </c:pt>
                <c:pt idx="7">
                  <c:v>26.29</c:v>
                </c:pt>
                <c:pt idx="8">
                  <c:v>0</c:v>
                </c:pt>
                <c:pt idx="9">
                  <c:v>12.46</c:v>
                </c:pt>
                <c:pt idx="10">
                  <c:v>0.59</c:v>
                </c:pt>
                <c:pt idx="11">
                  <c:v>0.30</c:v>
                </c:pt>
                <c:pt idx="12">
                  <c:v>15.62</c:v>
                </c:pt>
                <c:pt idx="13">
                  <c:v>1.33</c:v>
                </c:pt>
                <c:pt idx="14">
                  <c:v>17.25</c:v>
                </c:pt>
                <c:pt idx="15">
                  <c:v>1.20</c:v>
                </c:pt>
                <c:pt idx="16">
                  <c:v>0</c:v>
                </c:pt>
                <c:pt idx="17">
                  <c:v>12.61</c:v>
                </c:pt>
                <c:pt idx="18">
                  <c:v>12.81</c:v>
                </c:pt>
                <c:pt idx="19">
                  <c:v>8.90</c:v>
                </c:pt>
                <c:pt idx="20">
                  <c:v>6.81</c:v>
                </c:pt>
                <c:pt idx="21">
                  <c:v>15.71</c:v>
                </c:pt>
                <c:pt idx="22">
                  <c:v>0.83</c:v>
                </c:pt>
                <c:pt idx="23">
                  <c:v>0.13</c:v>
                </c:pt>
                <c:pt idx="24">
                  <c:v>0.45</c:v>
                </c:pt>
                <c:pt idx="25">
                  <c:v>1.40</c:v>
                </c:pt>
                <c:pt idx="26">
                  <c:v>1.55</c:v>
                </c:pt>
                <c:pt idx="27">
                  <c:v>2.86</c:v>
                </c:pt>
                <c:pt idx="28">
                  <c:v>8.25</c:v>
                </c:pt>
                <c:pt idx="29">
                  <c:v>8.59</c:v>
                </c:pt>
                <c:pt idx="30">
                  <c:v>0.47</c:v>
                </c:pt>
                <c:pt idx="31">
                  <c:v>17.31</c:v>
                </c:pt>
                <c:pt idx="32">
                  <c:v>2.65</c:v>
                </c:pt>
                <c:pt idx="33">
                  <c:v>7.79</c:v>
                </c:pt>
                <c:pt idx="34">
                  <c:v>10.44</c:v>
                </c:pt>
                <c:pt idx="35">
                  <c:v>0</c:v>
                </c:pt>
                <c:pt idx="36">
                  <c:v>36.80</c:v>
                </c:pt>
                <c:pt idx="37">
                  <c:v>6.78</c:v>
                </c:pt>
                <c:pt idx="38">
                  <c:v>43.58</c:v>
                </c:pt>
                <c:pt idx="39">
                  <c:v>1.80</c:v>
                </c:pt>
                <c:pt idx="40">
                  <c:v>7.25</c:v>
                </c:pt>
                <c:pt idx="41">
                  <c:v>3.31</c:v>
                </c:pt>
                <c:pt idx="42">
                  <c:v>10.56</c:v>
                </c:pt>
                <c:pt idx="43">
                  <c:v>2.14</c:v>
                </c:pt>
                <c:pt idx="44">
                  <c:v>2.71</c:v>
                </c:pt>
                <c:pt idx="45">
                  <c:v>0</c:v>
                </c:pt>
                <c:pt idx="46">
                  <c:v>5.06</c:v>
                </c:pt>
                <c:pt idx="47">
                  <c:v>3.85</c:v>
                </c:pt>
                <c:pt idx="48">
                  <c:v>28.28</c:v>
                </c:pt>
                <c:pt idx="49">
                  <c:v>0</c:v>
                </c:pt>
                <c:pt idx="50">
                  <c:v>30.43</c:v>
                </c:pt>
                <c:pt idx="51">
                  <c:v>4.22</c:v>
                </c:pt>
                <c:pt idx="52">
                  <c:v>6.09</c:v>
                </c:pt>
                <c:pt idx="53">
                  <c:v>0.54</c:v>
                </c:pt>
                <c:pt idx="54">
                  <c:v>6.97</c:v>
                </c:pt>
                <c:pt idx="55">
                  <c:v>0</c:v>
                </c:pt>
                <c:pt idx="56">
                  <c:v>9.86</c:v>
                </c:pt>
                <c:pt idx="57">
                  <c:v>0</c:v>
                </c:pt>
                <c:pt idx="58">
                  <c:v>0</c:v>
                </c:pt>
                <c:pt idx="59">
                  <c:v>22.56</c:v>
                </c:pt>
                <c:pt idx="60">
                  <c:v>0</c:v>
                </c:pt>
                <c:pt idx="61">
                  <c:v>55.49</c:v>
                </c:pt>
                <c:pt idx="62">
                  <c:v>0</c:v>
                </c:pt>
                <c:pt idx="63">
                  <c:v>0</c:v>
                </c:pt>
                <c:pt idx="64">
                  <c:v>3.19</c:v>
                </c:pt>
                <c:pt idx="65">
                  <c:v>0.19</c:v>
                </c:pt>
                <c:pt idx="66">
                  <c:v>4.71</c:v>
                </c:pt>
                <c:pt idx="67">
                  <c:v>2.28</c:v>
                </c:pt>
                <c:pt idx="68">
                  <c:v>6.99</c:v>
                </c:pt>
                <c:pt idx="69">
                  <c:v>1.60</c:v>
                </c:pt>
                <c:pt idx="70">
                  <c:v>14.70</c:v>
                </c:pt>
                <c:pt idx="71">
                  <c:v>16.31</c:v>
                </c:pt>
                <c:pt idx="72">
                  <c:v>0</c:v>
                </c:pt>
                <c:pt idx="73">
                  <c:v>1.83</c:v>
                </c:pt>
                <c:pt idx="74">
                  <c:v>0.18</c:v>
                </c:pt>
                <c:pt idx="75">
                  <c:v>3.36</c:v>
                </c:pt>
                <c:pt idx="76">
                  <c:v>3.54</c:v>
                </c:pt>
                <c:pt idx="77">
                  <c:v>9.15</c:v>
                </c:pt>
                <c:pt idx="78">
                  <c:v>3.04</c:v>
                </c:pt>
                <c:pt idx="79">
                  <c:v>12.20</c:v>
                </c:pt>
                <c:pt idx="80">
                  <c:v>0.25</c:v>
                </c:pt>
                <c:pt idx="81">
                  <c:v>0.06</c:v>
                </c:pt>
                <c:pt idx="82">
                  <c:v>8.46</c:v>
                </c:pt>
                <c:pt idx="83">
                  <c:v>8.77</c:v>
                </c:pt>
                <c:pt idx="84">
                  <c:v>3.10</c:v>
                </c:pt>
                <c:pt idx="85">
                  <c:v>3.41</c:v>
                </c:pt>
                <c:pt idx="86">
                  <c:v>0.10</c:v>
                </c:pt>
                <c:pt idx="87">
                  <c:v>6.61</c:v>
                </c:pt>
                <c:pt idx="88">
                  <c:v>1.82</c:v>
                </c:pt>
                <c:pt idx="89">
                  <c:v>9.68</c:v>
                </c:pt>
                <c:pt idx="90">
                  <c:v>11.50</c:v>
                </c:pt>
                <c:pt idx="91">
                  <c:v> </c:v>
                </c:pt>
                <c:pt idx="92">
                  <c:v>0.40</c:v>
                </c:pt>
                <c:pt idx="93">
                  <c:v>12.78</c:v>
                </c:pt>
                <c:pt idx="94">
                  <c:v>40.87</c:v>
                </c:pt>
                <c:pt idx="95">
                  <c:v>14.97</c:v>
                </c:pt>
                <c:pt idx="96">
                  <c:v>28.83</c:v>
                </c:pt>
                <c:pt idx="97">
                  <c:v>45.74</c:v>
                </c:pt>
                <c:pt idx="98">
                  <c:v>0.72</c:v>
                </c:pt>
                <c:pt idx="99">
                  <c:v>0.44</c:v>
                </c:pt>
                <c:pt idx="100">
                  <c:v>1.16</c:v>
                </c:pt>
                <c:pt idx="101">
                  <c:v>15.14</c:v>
                </c:pt>
                <c:pt idx="102">
                  <c:v>24.77</c:v>
                </c:pt>
                <c:pt idx="103">
                  <c:v>7.83</c:v>
                </c:pt>
                <c:pt idx="104">
                  <c:v>11.47</c:v>
                </c:pt>
                <c:pt idx="105">
                  <c:v>25.26</c:v>
                </c:pt>
                <c:pt idx="106">
                  <c:v>11.92</c:v>
                </c:pt>
                <c:pt idx="107">
                  <c:v>4.04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2.16</c:v>
                </c:pt>
                <c:pt idx="114">
                  <c:v>5.30</c:v>
                </c:pt>
                <c:pt idx="115">
                  <c:v>0</c:v>
                </c:pt>
                <c:pt idx="116">
                  <c:v>0</c:v>
                </c:pt>
                <c:pt idx="117">
                  <c:v>9.31</c:v>
                </c:pt>
                <c:pt idx="118">
                  <c:v>0.26</c:v>
                </c:pt>
                <c:pt idx="119">
                  <c:v>4.00</c:v>
                </c:pt>
                <c:pt idx="120">
                  <c:v>13.46</c:v>
                </c:pt>
                <c:pt idx="121">
                  <c:v>3.11</c:v>
                </c:pt>
                <c:pt idx="122">
                  <c:v>16.57</c:v>
                </c:pt>
                <c:pt idx="123">
                  <c:v>8.87</c:v>
                </c:pt>
                <c:pt idx="124">
                  <c:v>10.13</c:v>
                </c:pt>
                <c:pt idx="125">
                  <c:v>18.99</c:v>
                </c:pt>
                <c:pt idx="126">
                  <c:v>0.28</c:v>
                </c:pt>
                <c:pt idx="127">
                  <c:v>7.17</c:v>
                </c:pt>
                <c:pt idx="128">
                  <c:v>7.45</c:v>
                </c:pt>
                <c:pt idx="129">
                  <c:v>7.74</c:v>
                </c:pt>
                <c:pt idx="130">
                  <c:v>7.02</c:v>
                </c:pt>
                <c:pt idx="131">
                  <c:v>1.00</c:v>
                </c:pt>
                <c:pt idx="132">
                  <c:v>9.10</c:v>
                </c:pt>
                <c:pt idx="133">
                  <c:v>1.80</c:v>
                </c:pt>
                <c:pt idx="134">
                  <c:v>14.89</c:v>
                </c:pt>
                <c:pt idx="135">
                  <c:v>25.79</c:v>
                </c:pt>
                <c:pt idx="136">
                  <c:v>0</c:v>
                </c:pt>
                <c:pt idx="137">
                  <c:v>0</c:v>
                </c:pt>
                <c:pt idx="138">
                  <c:v>3.84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6.73</c:v>
                </c:pt>
                <c:pt idx="144">
                  <c:v>18.68</c:v>
                </c:pt>
                <c:pt idx="145">
                  <c:v>9.22</c:v>
                </c:pt>
                <c:pt idx="146">
                  <c:v>6.68</c:v>
                </c:pt>
                <c:pt idx="147">
                  <c:v>0</c:v>
                </c:pt>
                <c:pt idx="148">
                  <c:v>0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0" formatCode="#,##0">
                  <c:v>820.80000000000007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1" formatCode="#,##0">
                  <c:v>0</c:v>
                </c:pt>
                <c:pt idx="12" formatCode="#,##0">
                  <c:v>0</c:v>
                </c:pt>
                <c:pt idx="14" formatCode="#,##0">
                  <c:v>0</c:v>
                </c:pt>
                <c:pt idx="15" formatCode="#,##0">
                  <c:v>0</c:v>
                </c:pt>
                <c:pt idx="17" formatCode="#,##0">
                  <c:v>0</c:v>
                </c:pt>
                <c:pt idx="18" formatCode="#,##0">
                  <c:v>0</c:v>
                </c:pt>
                <c:pt idx="19" formatCode="#,##0">
                  <c:v>0</c:v>
                </c:pt>
                <c:pt idx="21" formatCode="#,##0">
                  <c:v>0</c:v>
                </c:pt>
                <c:pt idx="22" formatCode="#,##0">
                  <c:v>0</c:v>
                </c:pt>
                <c:pt idx="23" formatCode="#,##0">
                  <c:v>0</c:v>
                </c:pt>
                <c:pt idx="24" formatCode="#,##0">
                  <c:v>0</c:v>
                </c:pt>
                <c:pt idx="25" formatCode="#,##0">
                  <c:v>0</c:v>
                </c:pt>
                <c:pt idx="26" formatCode="#,##0">
                  <c:v>0</c:v>
                </c:pt>
                <c:pt idx="27" formatCode="#,##0">
                  <c:v>0</c:v>
                </c:pt>
                <c:pt idx="29" formatCode="#,##0">
                  <c:v>0</c:v>
                </c:pt>
                <c:pt idx="30" formatCode="#,##0">
                  <c:v>0</c:v>
                </c:pt>
                <c:pt idx="32" formatCode="#,##0">
                  <c:v>0</c:v>
                </c:pt>
                <c:pt idx="33" formatCode="#,##0">
                  <c:v>0</c:v>
                </c:pt>
                <c:pt idx="34" formatCode="#,##0">
                  <c:v>0</c:v>
                </c:pt>
                <c:pt idx="36" formatCode="#,##0">
                  <c:v>0</c:v>
                </c:pt>
                <c:pt idx="37" formatCode="#,##0">
                  <c:v>0</c:v>
                </c:pt>
                <c:pt idx="38" formatCode="#,##0">
                  <c:v>0</c:v>
                </c:pt>
                <c:pt idx="42" formatCode="#,##0">
                  <c:v>0</c:v>
                </c:pt>
                <c:pt idx="43" formatCode="#,##0">
                  <c:v>0</c:v>
                </c:pt>
                <c:pt idx="44" formatCode="#,##0">
                  <c:v>0</c:v>
                </c:pt>
                <c:pt idx="46" formatCode="#,##0">
                  <c:v>0</c:v>
                </c:pt>
                <c:pt idx="47" formatCode="#,##0">
                  <c:v>0</c:v>
                </c:pt>
                <c:pt idx="48" formatCode="#,##0">
                  <c:v>0</c:v>
                </c:pt>
                <c:pt idx="50" formatCode="#,##0">
                  <c:v>0</c:v>
                </c:pt>
                <c:pt idx="51" formatCode="#,##0">
                  <c:v>0</c:v>
                </c:pt>
                <c:pt idx="53" formatCode="#,##0">
                  <c:v>0</c:v>
                </c:pt>
                <c:pt idx="54" formatCode="#,##0">
                  <c:v>0</c:v>
                </c:pt>
                <c:pt idx="55" formatCode="#,##0">
                  <c:v>0</c:v>
                </c:pt>
                <c:pt idx="56" formatCode="#,##0">
                  <c:v>0</c:v>
                </c:pt>
                <c:pt idx="58" formatCode="#,##0">
                  <c:v>0</c:v>
                </c:pt>
                <c:pt idx="59" formatCode="#,##0">
                  <c:v>0</c:v>
                </c:pt>
                <c:pt idx="61" formatCode="#,##0">
                  <c:v>0</c:v>
                </c:pt>
                <c:pt idx="62" formatCode="#,##0">
                  <c:v>0</c:v>
                </c:pt>
                <c:pt idx="63" formatCode="#,##0">
                  <c:v>0</c:v>
                </c:pt>
                <c:pt idx="65" formatCode="#,##0">
                  <c:v>0</c:v>
                </c:pt>
                <c:pt idx="66" formatCode="#,##0">
                  <c:v>0</c:v>
                </c:pt>
                <c:pt idx="68" formatCode="#,##0">
                  <c:v>0</c:v>
                </c:pt>
                <c:pt idx="69" formatCode="#,##0">
                  <c:v>0</c:v>
                </c:pt>
                <c:pt idx="71" formatCode="#,##0">
                  <c:v>0</c:v>
                </c:pt>
                <c:pt idx="72" formatCode="#,##0">
                  <c:v>0</c:v>
                </c:pt>
                <c:pt idx="74" formatCode="#,##0">
                  <c:v>0</c:v>
                </c:pt>
                <c:pt idx="75" formatCode="#,##0">
                  <c:v>0</c:v>
                </c:pt>
                <c:pt idx="76" formatCode="#,##0">
                  <c:v>0</c:v>
                </c:pt>
                <c:pt idx="77" formatCode="#,##0">
                  <c:v>0</c:v>
                </c:pt>
                <c:pt idx="80" formatCode="#,##0">
                  <c:v>0</c:v>
                </c:pt>
                <c:pt idx="81" formatCode="#,##0">
                  <c:v>0</c:v>
                </c:pt>
                <c:pt idx="82" formatCode="#,##0">
                  <c:v>0</c:v>
                </c:pt>
                <c:pt idx="85" formatCode="#,##0">
                  <c:v>0</c:v>
                </c:pt>
                <c:pt idx="86" formatCode="#,##0">
                  <c:v>0</c:v>
                </c:pt>
                <c:pt idx="88" formatCode="#,##0">
                  <c:v>0</c:v>
                </c:pt>
                <c:pt idx="91" formatCode="#,##0">
                  <c:v>0</c:v>
                </c:pt>
                <c:pt idx="92" formatCode="#,##0">
                  <c:v>0</c:v>
                </c:pt>
                <c:pt idx="94" formatCode="#,##0">
                  <c:v>0</c:v>
                </c:pt>
                <c:pt idx="95" formatCode="#,##0">
                  <c:v>0</c:v>
                </c:pt>
                <c:pt idx="97" formatCode="#,##0">
                  <c:v>0</c:v>
                </c:pt>
                <c:pt idx="100" formatCode="#,##0">
                  <c:v>0</c:v>
                </c:pt>
                <c:pt idx="101" formatCode="#,##0">
                  <c:v>0</c:v>
                </c:pt>
                <c:pt idx="103" formatCode="#,##0">
                  <c:v>0</c:v>
                </c:pt>
                <c:pt idx="104" formatCode="#,##0">
                  <c:v>0</c:v>
                </c:pt>
                <c:pt idx="105" formatCode="#,##0">
                  <c:v>0</c:v>
                </c:pt>
                <c:pt idx="107" formatCode="#,##0">
                  <c:v>0</c:v>
                </c:pt>
                <c:pt idx="108" formatCode="#,##0">
                  <c:v>0</c:v>
                </c:pt>
                <c:pt idx="109" formatCode="#,##0">
                  <c:v>0</c:v>
                </c:pt>
                <c:pt idx="110" formatCode="#,##0">
                  <c:v>0</c:v>
                </c:pt>
                <c:pt idx="112" formatCode="#,##0">
                  <c:v>0</c:v>
                </c:pt>
                <c:pt idx="113" formatCode="#,##0">
                  <c:v>0</c:v>
                </c:pt>
                <c:pt idx="114" formatCode="#,##0">
                  <c:v>0</c:v>
                </c:pt>
                <c:pt idx="115" formatCode="#,##0">
                  <c:v>0</c:v>
                </c:pt>
                <c:pt idx="117" formatCode="#,##0">
                  <c:v>0</c:v>
                </c:pt>
                <c:pt idx="118" formatCode="#,##0">
                  <c:v>0</c:v>
                </c:pt>
                <c:pt idx="120" formatCode="#,##0">
                  <c:v>0</c:v>
                </c:pt>
                <c:pt idx="121" formatCode="#,##0">
                  <c:v>0</c:v>
                </c:pt>
                <c:pt idx="122" formatCode="#,##0">
                  <c:v>353.25</c:v>
                </c:pt>
                <c:pt idx="123" formatCode="#,##0">
                  <c:v>0</c:v>
                </c:pt>
                <c:pt idx="125" formatCode="#,##0">
                  <c:v>0</c:v>
                </c:pt>
                <c:pt idx="126" formatCode="#,##0">
                  <c:v>0</c:v>
                </c:pt>
                <c:pt idx="128" formatCode="#,##0">
                  <c:v>0</c:v>
                </c:pt>
                <c:pt idx="129" formatCode="#,##0">
                  <c:v>0</c:v>
                </c:pt>
                <c:pt idx="131" formatCode="#,##0">
                  <c:v>0</c:v>
                </c:pt>
                <c:pt idx="134" formatCode="#,##0">
                  <c:v>0</c:v>
                </c:pt>
                <c:pt idx="136" formatCode="#,##0">
                  <c:v>0</c:v>
                </c:pt>
                <c:pt idx="137" formatCode="#,##0">
                  <c:v>0</c:v>
                </c:pt>
                <c:pt idx="138" formatCode="#,##0">
                  <c:v>0</c:v>
                </c:pt>
                <c:pt idx="139" formatCode="#,##0">
                  <c:v>0</c:v>
                </c:pt>
                <c:pt idx="141" formatCode="#,##0">
                  <c:v>0</c:v>
                </c:pt>
                <c:pt idx="142" formatCode="#,##0">
                  <c:v>0</c:v>
                </c:pt>
                <c:pt idx="144" formatCode="#,##0">
                  <c:v>0</c:v>
                </c:pt>
                <c:pt idx="145" formatCode="#,##0">
                  <c:v>0</c:v>
                </c:pt>
                <c:pt idx="146" formatCode="#,##0">
                  <c:v>0</c:v>
                </c:pt>
                <c:pt idx="147" formatCode="#,##0">
                  <c:v>0</c:v>
                </c:pt>
                <c:pt idx="148" formatCode="#,##0">
                  <c:v>0</c:v>
                </c:pt>
                <c:pt idx="149" formatCode="#,##0">
                  <c:v>0</c:v>
                </c:pt>
                <c:pt idx="151" formatCode="#,##0">
                  <c:v>0</c:v>
                </c:pt>
                <c:pt idx="152" formatCode="#,##0">
                  <c:v>0</c:v>
                </c:pt>
                <c:pt idx="154" formatCode="#,##0">
                  <c:v>0</c:v>
                </c:pt>
                <c:pt idx="155" formatCode="#,##0">
                  <c:v>0</c:v>
                </c:pt>
                <c:pt idx="156" formatCode="#,##0">
                  <c:v>0</c:v>
                </c:pt>
                <c:pt idx="157" formatCode="#,##0">
                  <c:v>0</c:v>
                </c:pt>
                <c:pt idx="159" formatCode="#,##0">
                  <c:v>0</c:v>
                </c:pt>
                <c:pt idx="160" formatCode="#,##0">
                  <c:v>0</c:v>
                </c:pt>
                <c:pt idx="162" formatCode="#,##0">
                  <c:v>0</c:v>
                </c:pt>
                <c:pt idx="163" formatCode="#,##0">
                  <c:v>0</c:v>
                </c:pt>
                <c:pt idx="165" formatCode="#,##0">
                  <c:v>0</c:v>
                </c:pt>
                <c:pt idx="166" formatCode="#,##0">
                  <c:v>0</c:v>
                </c:pt>
                <c:pt idx="167" formatCode="#,##0">
                  <c:v>0</c:v>
                </c:pt>
                <c:pt idx="168" formatCode="#,##0">
                  <c:v>0</c:v>
                </c:pt>
                <c:pt idx="170" formatCode="#,##0">
                  <c:v>0</c:v>
                </c:pt>
                <c:pt idx="171" formatCode="#,##0">
                  <c:v>0</c:v>
                </c:pt>
                <c:pt idx="172" formatCode="#,##0">
                  <c:v>0</c:v>
                </c:pt>
                <c:pt idx="174" formatCode="#,##0">
                  <c:v>0</c:v>
                </c:pt>
                <c:pt idx="175" formatCode="#,##0">
                  <c:v>0</c:v>
                </c:pt>
                <c:pt idx="176" formatCode="#,##0">
                  <c:v>0</c:v>
                </c:pt>
                <c:pt idx="178" formatCode="#,##0">
                  <c:v>0</c:v>
                </c:pt>
                <c:pt idx="179" formatCode="#,##0">
                  <c:v>0</c:v>
                </c:pt>
                <c:pt idx="180" formatCode="#,##0">
                  <c:v>0</c:v>
                </c:pt>
                <c:pt idx="182" formatCode="#,##0">
                  <c:v>0</c:v>
                </c:pt>
                <c:pt idx="183" formatCode="#,##0">
                  <c:v>0</c:v>
                </c:pt>
                <c:pt idx="185" formatCode="#,##0">
                  <c:v>0</c:v>
                </c:pt>
                <c:pt idx="186" formatCode="#,##0">
                  <c:v>0</c:v>
                </c:pt>
                <c:pt idx="187" formatCode="#,##0">
                  <c:v>0</c:v>
                </c:pt>
                <c:pt idx="188" formatCode="#,##0">
                  <c:v>0</c:v>
                </c:pt>
                <c:pt idx="190" formatCode="#,##0">
                  <c:v>0</c:v>
                </c:pt>
                <c:pt idx="191" formatCode="#,##0">
                  <c:v>0</c:v>
                </c:pt>
                <c:pt idx="192" formatCode="#,##0">
                  <c:v>0</c:v>
                </c:pt>
                <c:pt idx="194" formatCode="#,##0">
                  <c:v>0</c:v>
                </c:pt>
                <c:pt idx="195" formatCode="#,##0">
                  <c:v>0</c:v>
                </c:pt>
                <c:pt idx="197" formatCode="#,##0">
                  <c:v>0</c:v>
                </c:pt>
                <c:pt idx="198" formatCode="#,##0">
                  <c:v>0</c:v>
                </c:pt>
                <c:pt idx="199" formatCode="#,##0">
                  <c:v>0</c:v>
                </c:pt>
                <c:pt idx="200" formatCode="#,##0">
                  <c:v>0</c:v>
                </c:pt>
                <c:pt idx="201" formatCode="#,##0">
                  <c:v>0</c:v>
                </c:pt>
                <c:pt idx="202" formatCode="#,##0">
                  <c:v>0</c:v>
                </c:pt>
                <c:pt idx="203" formatCode="#,##0">
                  <c:v>0</c:v>
                </c:pt>
                <c:pt idx="205" formatCode="#,##0">
                  <c:v>0</c:v>
                </c:pt>
                <c:pt idx="206" formatCode="#,##0">
                  <c:v>0</c:v>
                </c:pt>
                <c:pt idx="207" formatCode="#,##0">
                  <c:v>0</c:v>
                </c:pt>
                <c:pt idx="208" formatCode="#,##0">
                  <c:v>0</c:v>
                </c:pt>
                <c:pt idx="210" formatCode="#,##0">
                  <c:v>0</c:v>
                </c:pt>
                <c:pt idx="213" formatCode="#,##0">
                  <c:v>0</c:v>
                </c:pt>
                <c:pt idx="214" formatCode="#,##0">
                  <c:v>0</c:v>
                </c:pt>
                <c:pt idx="215" formatCode="#,##0">
                  <c:v>0</c:v>
                </c:pt>
                <c:pt idx="217" formatCode="#,##0">
                  <c:v>0</c:v>
                </c:pt>
                <c:pt idx="218" formatCode="#,##0">
                  <c:v>0</c:v>
                </c:pt>
                <c:pt idx="219" formatCode="#,##0">
                  <c:v>0</c:v>
                </c:pt>
                <c:pt idx="221" formatCode="#,##0">
                  <c:v>0</c:v>
                </c:pt>
                <c:pt idx="224" formatCode="#,##0">
                  <c:v>0</c:v>
                </c:pt>
                <c:pt idx="225" formatCode="#,##0">
                  <c:v>0</c:v>
                </c:pt>
                <c:pt idx="226" formatCode="#,##0">
                  <c:v>0</c:v>
                </c:pt>
                <c:pt idx="228" formatCode="#,##0">
                  <c:v>0</c:v>
                </c:pt>
                <c:pt idx="229" formatCode="#,##0">
                  <c:v>0</c:v>
                </c:pt>
                <c:pt idx="230" formatCode="#,##0">
                  <c:v>0</c:v>
                </c:pt>
                <c:pt idx="231" formatCode="#,##0">
                  <c:v>0</c:v>
                </c:pt>
                <c:pt idx="232" formatCode="#,##0">
                  <c:v>0</c:v>
                </c:pt>
                <c:pt idx="233" formatCode="#,##0">
                  <c:v>0</c:v>
                </c:pt>
                <c:pt idx="234" formatCode="#,##0">
                  <c:v>0</c:v>
                </c:pt>
                <c:pt idx="236" formatCode="#,##0">
                  <c:v>0</c:v>
                </c:pt>
                <c:pt idx="237" formatCode="#,##0">
                  <c:v>0</c:v>
                </c:pt>
                <c:pt idx="238" formatCode="#,##0">
                  <c:v>0</c:v>
                </c:pt>
                <c:pt idx="239" formatCode="#,##0">
                  <c:v>0</c:v>
                </c:pt>
                <c:pt idx="240" formatCode="#,##0">
                  <c:v>0</c:v>
                </c:pt>
                <c:pt idx="242" formatCode="#,##0">
                  <c:v>0</c:v>
                </c:pt>
                <c:pt idx="243" formatCode="#,##0">
                  <c:v>0</c:v>
                </c:pt>
                <c:pt idx="244" formatCode="#,##0">
                  <c:v>0</c:v>
                </c:pt>
                <c:pt idx="246" formatCode="#,##0">
                  <c:v>0</c:v>
                </c:pt>
                <c:pt idx="247" formatCode="#,##0">
                  <c:v>0</c:v>
                </c:pt>
                <c:pt idx="248" formatCode="#,##0">
                  <c:v>0</c:v>
                </c:pt>
                <c:pt idx="250" formatCode="#,##0">
                  <c:v>0</c:v>
                </c:pt>
                <c:pt idx="251" formatCode="#,##0">
                  <c:v>0</c:v>
                </c:pt>
                <c:pt idx="252" formatCode="#,##0">
                  <c:v>0</c:v>
                </c:pt>
                <c:pt idx="253" formatCode="#,##0">
                  <c:v>0</c:v>
                </c:pt>
                <c:pt idx="255" formatCode="#,##0">
                  <c:v>0</c:v>
                </c:pt>
                <c:pt idx="256" formatCode="#,##0">
                  <c:v>0</c:v>
                </c:pt>
                <c:pt idx="257" formatCode="#,##0">
                  <c:v>0</c:v>
                </c:pt>
                <c:pt idx="259" formatCode="#,##0">
                  <c:v>0</c:v>
                </c:pt>
                <c:pt idx="260" formatCode="#,##0">
                  <c:v>0</c:v>
                </c:pt>
                <c:pt idx="261" formatCode="#,##0">
                  <c:v>0</c:v>
                </c:pt>
                <c:pt idx="263" formatCode="#,##0">
                  <c:v>0</c:v>
                </c:pt>
                <c:pt idx="264" formatCode="#,##0">
                  <c:v>0</c:v>
                </c:pt>
                <c:pt idx="266" formatCode="#,##0">
                  <c:v>0</c:v>
                </c:pt>
                <c:pt idx="267" formatCode="#,##0">
                  <c:v>0</c:v>
                </c:pt>
                <c:pt idx="269" formatCode="#,##0">
                  <c:v>0</c:v>
                </c:pt>
                <c:pt idx="270" formatCode="#,##0">
                  <c:v>0</c:v>
                </c:pt>
                <c:pt idx="271" formatCode="#,##0">
                  <c:v>0</c:v>
                </c:pt>
                <c:pt idx="273" formatCode="#,##0">
                  <c:v>0</c:v>
                </c:pt>
                <c:pt idx="274" formatCode="#,##0">
                  <c:v>0</c:v>
                </c:pt>
                <c:pt idx="275" formatCode="#,##0">
                  <c:v>0</c:v>
                </c:pt>
                <c:pt idx="276" formatCode="#,##0">
                  <c:v>0</c:v>
                </c:pt>
                <c:pt idx="277" formatCode="#,##0">
                  <c:v>0</c:v>
                </c:pt>
                <c:pt idx="278" formatCode="#,##0">
                  <c:v>0</c:v>
                </c:pt>
                <c:pt idx="281" formatCode="#,##0">
                  <c:v>0</c:v>
                </c:pt>
                <c:pt idx="282" formatCode="#,##0">
                  <c:v>0</c:v>
                </c:pt>
                <c:pt idx="283" formatCode="#,##0">
                  <c:v>0</c:v>
                </c:pt>
                <c:pt idx="285" formatCode="#,##0">
                  <c:v>0</c:v>
                </c:pt>
                <c:pt idx="286" formatCode="#,##0">
                  <c:v>0</c:v>
                </c:pt>
                <c:pt idx="288" formatCode="#,##0">
                  <c:v>0</c:v>
                </c:pt>
                <c:pt idx="289" formatCode="#,##0">
                  <c:v>0</c:v>
                </c:pt>
                <c:pt idx="290" formatCode="#,##0">
                  <c:v>0</c:v>
                </c:pt>
                <c:pt idx="292" formatCode="#,##0">
                  <c:v>0</c:v>
                </c:pt>
                <c:pt idx="293" formatCode="#,##0">
                  <c:v>0</c:v>
                </c:pt>
                <c:pt idx="295" formatCode="#,##0">
                  <c:v>0</c:v>
                </c:pt>
                <c:pt idx="296" formatCode="#,##0">
                  <c:v>0</c:v>
                </c:pt>
                <c:pt idx="297" formatCode="#,##0">
                  <c:v>0</c:v>
                </c:pt>
                <c:pt idx="299" formatCode="#,##0">
                  <c:v>0</c:v>
                </c:pt>
                <c:pt idx="300" formatCode="#,##0">
                  <c:v>0</c:v>
                </c:pt>
                <c:pt idx="301" formatCode="#,##0">
                  <c:v>0</c:v>
                </c:pt>
                <c:pt idx="302" formatCode="#,##0">
                  <c:v>0</c:v>
                </c:pt>
                <c:pt idx="303" formatCode="#,##0">
                  <c:v>0</c:v>
                </c:pt>
                <c:pt idx="304" formatCode="#,##0">
                  <c:v>0</c:v>
                </c:pt>
                <c:pt idx="305" formatCode="#,##0">
                  <c:v>0</c:v>
                </c:pt>
                <c:pt idx="307" formatCode="#,##0">
                  <c:v>0</c:v>
                </c:pt>
                <c:pt idx="308" formatCode="#,##0">
                  <c:v>0</c:v>
                </c:pt>
                <c:pt idx="310" formatCode="#,##0">
                  <c:v>0</c:v>
                </c:pt>
                <c:pt idx="311" formatCode="#,##0">
                  <c:v>0</c:v>
                </c:pt>
                <c:pt idx="312" formatCode="#,##0">
                  <c:v>0</c:v>
                </c:pt>
                <c:pt idx="313" formatCode="#,##0">
                  <c:v>0</c:v>
                </c:pt>
                <c:pt idx="315" formatCode="#,##0">
                  <c:v>0</c:v>
                </c:pt>
                <c:pt idx="316" formatCode="#,##0">
                  <c:v>0</c:v>
                </c:pt>
                <c:pt idx="317" formatCode="#,##0">
                  <c:v>0</c:v>
                </c:pt>
                <c:pt idx="319" formatCode="#,##0">
                  <c:v>0</c:v>
                </c:pt>
                <c:pt idx="320" formatCode="#,##0">
                  <c:v>0</c:v>
                </c:pt>
                <c:pt idx="322" formatCode="#,##0">
                  <c:v>0</c:v>
                </c:pt>
                <c:pt idx="323" formatCode="#,##0">
                  <c:v>0</c:v>
                </c:pt>
                <c:pt idx="324" formatCode="#,##0">
                  <c:v>0</c:v>
                </c:pt>
                <c:pt idx="325" formatCode="#,##0">
                  <c:v>0</c:v>
                </c:pt>
                <c:pt idx="326" formatCode="#,##0">
                  <c:v>0</c:v>
                </c:pt>
                <c:pt idx="328" formatCode="#,##0">
                  <c:v>0</c:v>
                </c:pt>
                <c:pt idx="329" formatCode="#,##0">
                  <c:v>0</c:v>
                </c:pt>
                <c:pt idx="331" formatCode="#,##0">
                  <c:v>0</c:v>
                </c:pt>
                <c:pt idx="332" formatCode="#,##0">
                  <c:v>0</c:v>
                </c:pt>
                <c:pt idx="334" formatCode="#,##0">
                  <c:v>0</c:v>
                </c:pt>
                <c:pt idx="335" formatCode="#,##0">
                  <c:v>0</c:v>
                </c:pt>
                <c:pt idx="337" formatCode="#,##0">
                  <c:v>0</c:v>
                </c:pt>
                <c:pt idx="338" formatCode="#,##0">
                  <c:v>0</c:v>
                </c:pt>
                <c:pt idx="340" formatCode="#,##0">
                  <c:v>0</c:v>
                </c:pt>
                <c:pt idx="341" formatCode="#,##0">
                  <c:v>0</c:v>
                </c:pt>
                <c:pt idx="342" formatCode="#,##0">
                  <c:v>0</c:v>
                </c:pt>
                <c:pt idx="344" formatCode="#,##0">
                  <c:v>0</c:v>
                </c:pt>
                <c:pt idx="345" formatCode="#,##0">
                  <c:v>0</c:v>
                </c:pt>
                <c:pt idx="346" formatCode="#,##0">
                  <c:v>0</c:v>
                </c:pt>
                <c:pt idx="348" formatCode="#,##0">
                  <c:v>0</c:v>
                </c:pt>
                <c:pt idx="349" formatCode="#,##0">
                  <c:v>0</c:v>
                </c:pt>
                <c:pt idx="351" formatCode="#,##0">
                  <c:v>0</c:v>
                </c:pt>
                <c:pt idx="352" formatCode="#,##0">
                  <c:v>0</c:v>
                </c:pt>
                <c:pt idx="353" formatCode="#,##0">
                  <c:v>0</c:v>
                </c:pt>
                <c:pt idx="354" formatCode="#,##0">
                  <c:v>0</c:v>
                </c:pt>
                <c:pt idx="356" formatCode="#,##0">
                  <c:v>0</c:v>
                </c:pt>
                <c:pt idx="357" formatCode="#,##0">
                  <c:v>0</c:v>
                </c:pt>
                <c:pt idx="358" formatCode="#,##0">
                  <c:v>0</c:v>
                </c:pt>
                <c:pt idx="359" formatCode="#,##0">
                  <c:v>0</c:v>
                </c:pt>
                <c:pt idx="360" formatCode="#,##0">
                  <c:v>0</c:v>
                </c:pt>
                <c:pt idx="362" formatCode="#,##0">
                  <c:v>0</c:v>
                </c:pt>
                <c:pt idx="365" formatCode="#,##0">
                  <c:v>0</c:v>
                </c:pt>
                <c:pt idx="367" formatCode="#,##0">
                  <c:v>0</c:v>
                </c:pt>
                <c:pt idx="368" formatCode="#,##0">
                  <c:v>0</c:v>
                </c:pt>
                <c:pt idx="370" formatCode="#,##0">
                  <c:v>0</c:v>
                </c:pt>
                <c:pt idx="371" formatCode="#,##0">
                  <c:v>0</c:v>
                </c:pt>
                <c:pt idx="374" formatCode="#,##0">
                  <c:v>0</c:v>
                </c:pt>
                <c:pt idx="375" formatCode="#,##0">
                  <c:v>0</c:v>
                </c:pt>
                <c:pt idx="376" formatCode="#,##0">
                  <c:v>0</c:v>
                </c:pt>
                <c:pt idx="377" formatCode="#,##0">
                  <c:v>0</c:v>
                </c:pt>
                <c:pt idx="379" formatCode="#,##0">
                  <c:v>0</c:v>
                </c:pt>
                <c:pt idx="380" formatCode="#,##0">
                  <c:v>0</c:v>
                </c:pt>
                <c:pt idx="381" formatCode="#,##0">
                  <c:v>0</c:v>
                </c:pt>
                <c:pt idx="382" formatCode="#,##0">
                  <c:v>0</c:v>
                </c:pt>
                <c:pt idx="383" formatCode="#,##0">
                  <c:v>0</c:v>
                </c:pt>
                <c:pt idx="385" formatCode="#,##0">
                  <c:v>0</c:v>
                </c:pt>
                <c:pt idx="386" formatCode="#,##0">
                  <c:v>0</c:v>
                </c:pt>
                <c:pt idx="387" formatCode="#,##0">
                  <c:v>0</c:v>
                </c:pt>
                <c:pt idx="389" formatCode="#,##0">
                  <c:v>0</c:v>
                </c:pt>
                <c:pt idx="390" formatCode="#,##0">
                  <c:v>0</c:v>
                </c:pt>
                <c:pt idx="391" formatCode="#,##0">
                  <c:v>0</c:v>
                </c:pt>
                <c:pt idx="393" formatCode="#,##0">
                  <c:v>0</c:v>
                </c:pt>
                <c:pt idx="394" formatCode="#,##0">
                  <c:v>0</c:v>
                </c:pt>
                <c:pt idx="395" formatCode="#,##0">
                  <c:v>0</c:v>
                </c:pt>
                <c:pt idx="397" formatCode="#,##0">
                  <c:v>0</c:v>
                </c:pt>
                <c:pt idx="398" formatCode="#,##0">
                  <c:v>0</c:v>
                </c:pt>
                <c:pt idx="399" formatCode="#,##0">
                  <c:v>0</c:v>
                </c:pt>
                <c:pt idx="401" formatCode="#,##0">
                  <c:v>0</c:v>
                </c:pt>
                <c:pt idx="402" formatCode="#,##0">
                  <c:v>0</c:v>
                </c:pt>
                <c:pt idx="404" formatCode="#,##0">
                  <c:v>0</c:v>
                </c:pt>
                <c:pt idx="405" formatCode="#,##0">
                  <c:v>0</c:v>
                </c:pt>
                <c:pt idx="406" formatCode="#,##0">
                  <c:v>0</c:v>
                </c:pt>
                <c:pt idx="408" formatCode="#,##0">
                  <c:v>0</c:v>
                </c:pt>
                <c:pt idx="409" formatCode="#,##0">
                  <c:v>0</c:v>
                </c:pt>
                <c:pt idx="410" formatCode="#,##0">
                  <c:v>0</c:v>
                </c:pt>
                <c:pt idx="411" formatCode="#,##0">
                  <c:v>0</c:v>
                </c:pt>
                <c:pt idx="412" formatCode="#,##0">
                  <c:v>0</c:v>
                </c:pt>
                <c:pt idx="413" formatCode="#,##0">
                  <c:v>0</c:v>
                </c:pt>
                <c:pt idx="414" formatCode="#,##0">
                  <c:v>0</c:v>
                </c:pt>
                <c:pt idx="415" formatCode="#,##0">
                  <c:v>0</c:v>
                </c:pt>
                <c:pt idx="417" formatCode="#,##0">
                  <c:v>0</c:v>
                </c:pt>
                <c:pt idx="418" formatCode="#,##0">
                  <c:v>0</c:v>
                </c:pt>
              </c:numCache>
            </c:numRef>
          </c:val>
        </c:ser>
        <c:ser>
          <c:idx val="27"/>
          <c:order val="27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ราคาประเมินทุนทรัพย์ของสิ่งปลูกสร้าง</c:v>
                </c:pt>
                <c:pt idx="2">
                  <c:v>ราคาประเมิน ต่อ ตารางเมตร (บาท)</c:v>
                </c:pt>
                <c:pt idx="3">
                  <c:v>ภาษีปี 2564</c:v>
                </c:pt>
                <c:pt idx="4">
                  <c:v>4.99</c:v>
                </c:pt>
                <c:pt idx="5">
                  <c:v>9.33</c:v>
                </c:pt>
                <c:pt idx="6">
                  <c:v>14.32</c:v>
                </c:pt>
                <c:pt idx="7">
                  <c:v>26.29</c:v>
                </c:pt>
                <c:pt idx="8">
                  <c:v>6,800</c:v>
                </c:pt>
                <c:pt idx="9">
                  <c:v>12.46</c:v>
                </c:pt>
                <c:pt idx="10">
                  <c:v>0.59</c:v>
                </c:pt>
                <c:pt idx="11">
                  <c:v>0.30</c:v>
                </c:pt>
                <c:pt idx="12">
                  <c:v>15.62</c:v>
                </c:pt>
                <c:pt idx="13">
                  <c:v>1.33</c:v>
                </c:pt>
                <c:pt idx="14">
                  <c:v>17.25</c:v>
                </c:pt>
                <c:pt idx="15">
                  <c:v>1.20</c:v>
                </c:pt>
                <c:pt idx="16">
                  <c:v>6,800</c:v>
                </c:pt>
                <c:pt idx="17">
                  <c:v>12.61</c:v>
                </c:pt>
                <c:pt idx="18">
                  <c:v>12.81</c:v>
                </c:pt>
                <c:pt idx="19">
                  <c:v>8.90</c:v>
                </c:pt>
                <c:pt idx="20">
                  <c:v>6.81</c:v>
                </c:pt>
                <c:pt idx="21">
                  <c:v>15.71</c:v>
                </c:pt>
                <c:pt idx="22">
                  <c:v>0.83</c:v>
                </c:pt>
                <c:pt idx="23">
                  <c:v>0.13</c:v>
                </c:pt>
                <c:pt idx="24">
                  <c:v>0.45</c:v>
                </c:pt>
                <c:pt idx="25">
                  <c:v>1.40</c:v>
                </c:pt>
                <c:pt idx="26">
                  <c:v>1.55</c:v>
                </c:pt>
                <c:pt idx="27">
                  <c:v>2.86</c:v>
                </c:pt>
                <c:pt idx="28">
                  <c:v>8.25</c:v>
                </c:pt>
                <c:pt idx="29">
                  <c:v>8.59</c:v>
                </c:pt>
                <c:pt idx="30">
                  <c:v>0.47</c:v>
                </c:pt>
                <c:pt idx="31">
                  <c:v>17.31</c:v>
                </c:pt>
                <c:pt idx="32">
                  <c:v>2.65</c:v>
                </c:pt>
                <c:pt idx="33">
                  <c:v>7.79</c:v>
                </c:pt>
                <c:pt idx="34">
                  <c:v>10.44</c:v>
                </c:pt>
                <c:pt idx="35">
                  <c:v>6,800</c:v>
                </c:pt>
                <c:pt idx="36">
                  <c:v>36.80</c:v>
                </c:pt>
                <c:pt idx="37">
                  <c:v>6.78</c:v>
                </c:pt>
                <c:pt idx="38">
                  <c:v>43.58</c:v>
                </c:pt>
                <c:pt idx="39">
                  <c:v>1.80</c:v>
                </c:pt>
                <c:pt idx="40">
                  <c:v>7.25</c:v>
                </c:pt>
                <c:pt idx="41">
                  <c:v>3.31</c:v>
                </c:pt>
                <c:pt idx="42">
                  <c:v>10.56</c:v>
                </c:pt>
                <c:pt idx="43">
                  <c:v>2.14</c:v>
                </c:pt>
                <c:pt idx="44">
                  <c:v>2.71</c:v>
                </c:pt>
                <c:pt idx="45">
                  <c:v>6,800</c:v>
                </c:pt>
                <c:pt idx="46">
                  <c:v>5.06</c:v>
                </c:pt>
                <c:pt idx="47">
                  <c:v>3.85</c:v>
                </c:pt>
                <c:pt idx="48">
                  <c:v>28.28</c:v>
                </c:pt>
                <c:pt idx="49">
                  <c:v>6,800</c:v>
                </c:pt>
                <c:pt idx="50">
                  <c:v>30.43</c:v>
                </c:pt>
                <c:pt idx="51">
                  <c:v>4.22</c:v>
                </c:pt>
                <c:pt idx="52">
                  <c:v>6.09</c:v>
                </c:pt>
                <c:pt idx="53">
                  <c:v>0.54</c:v>
                </c:pt>
                <c:pt idx="54">
                  <c:v>6.97</c:v>
                </c:pt>
                <c:pt idx="55">
                  <c:v>6,800</c:v>
                </c:pt>
                <c:pt idx="56">
                  <c:v>9.86</c:v>
                </c:pt>
                <c:pt idx="57">
                  <c:v>0</c:v>
                </c:pt>
                <c:pt idx="58">
                  <c:v>0</c:v>
                </c:pt>
                <c:pt idx="59">
                  <c:v>22.56</c:v>
                </c:pt>
                <c:pt idx="60">
                  <c:v>0</c:v>
                </c:pt>
                <c:pt idx="61">
                  <c:v>55.49</c:v>
                </c:pt>
                <c:pt idx="62">
                  <c:v>0</c:v>
                </c:pt>
                <c:pt idx="63">
                  <c:v>0</c:v>
                </c:pt>
                <c:pt idx="64">
                  <c:v>3.19</c:v>
                </c:pt>
                <c:pt idx="65">
                  <c:v>0.19</c:v>
                </c:pt>
                <c:pt idx="66">
                  <c:v>4.71</c:v>
                </c:pt>
                <c:pt idx="67">
                  <c:v>2.28</c:v>
                </c:pt>
                <c:pt idx="68">
                  <c:v>6.99</c:v>
                </c:pt>
                <c:pt idx="69">
                  <c:v>1.60</c:v>
                </c:pt>
                <c:pt idx="70">
                  <c:v>14.70</c:v>
                </c:pt>
                <c:pt idx="71">
                  <c:v>16.31</c:v>
                </c:pt>
                <c:pt idx="72">
                  <c:v>6,800</c:v>
                </c:pt>
                <c:pt idx="73">
                  <c:v>1.83</c:v>
                </c:pt>
                <c:pt idx="74">
                  <c:v>0.18</c:v>
                </c:pt>
                <c:pt idx="75">
                  <c:v>3.36</c:v>
                </c:pt>
                <c:pt idx="76">
                  <c:v>3.54</c:v>
                </c:pt>
                <c:pt idx="77">
                  <c:v>9.15</c:v>
                </c:pt>
                <c:pt idx="78">
                  <c:v>3.04</c:v>
                </c:pt>
                <c:pt idx="79">
                  <c:v>12.20</c:v>
                </c:pt>
                <c:pt idx="80">
                  <c:v>0.25</c:v>
                </c:pt>
                <c:pt idx="81">
                  <c:v>0.06</c:v>
                </c:pt>
                <c:pt idx="82">
                  <c:v>8.46</c:v>
                </c:pt>
                <c:pt idx="83">
                  <c:v>8.77</c:v>
                </c:pt>
                <c:pt idx="84">
                  <c:v>3.10</c:v>
                </c:pt>
                <c:pt idx="85">
                  <c:v>3.41</c:v>
                </c:pt>
                <c:pt idx="86">
                  <c:v>0.10</c:v>
                </c:pt>
                <c:pt idx="87">
                  <c:v>6.61</c:v>
                </c:pt>
                <c:pt idx="88">
                  <c:v>1.82</c:v>
                </c:pt>
                <c:pt idx="89">
                  <c:v>9.68</c:v>
                </c:pt>
                <c:pt idx="90">
                  <c:v>11.50</c:v>
                </c:pt>
                <c:pt idx="91">
                  <c:v> </c:v>
                </c:pt>
                <c:pt idx="92">
                  <c:v>0.40</c:v>
                </c:pt>
                <c:pt idx="93">
                  <c:v>12.78</c:v>
                </c:pt>
                <c:pt idx="94">
                  <c:v>40.87</c:v>
                </c:pt>
                <c:pt idx="95">
                  <c:v>14.97</c:v>
                </c:pt>
                <c:pt idx="96">
                  <c:v>28.83</c:v>
                </c:pt>
                <c:pt idx="97">
                  <c:v>45.74</c:v>
                </c:pt>
                <c:pt idx="98">
                  <c:v>0.72</c:v>
                </c:pt>
                <c:pt idx="99">
                  <c:v>0.44</c:v>
                </c:pt>
                <c:pt idx="100">
                  <c:v>1.16</c:v>
                </c:pt>
                <c:pt idx="101">
                  <c:v>15.14</c:v>
                </c:pt>
                <c:pt idx="102">
                  <c:v>24.77</c:v>
                </c:pt>
                <c:pt idx="103">
                  <c:v>7.83</c:v>
                </c:pt>
                <c:pt idx="104">
                  <c:v>11.47</c:v>
                </c:pt>
                <c:pt idx="105">
                  <c:v>25.26</c:v>
                </c:pt>
                <c:pt idx="106">
                  <c:v>11.92</c:v>
                </c:pt>
                <c:pt idx="107">
                  <c:v>4.04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2.16</c:v>
                </c:pt>
                <c:pt idx="114">
                  <c:v>5.30</c:v>
                </c:pt>
                <c:pt idx="115">
                  <c:v>6,800</c:v>
                </c:pt>
                <c:pt idx="116">
                  <c:v>6,800</c:v>
                </c:pt>
                <c:pt idx="117">
                  <c:v>9.31</c:v>
                </c:pt>
                <c:pt idx="118">
                  <c:v>0.26</c:v>
                </c:pt>
                <c:pt idx="119">
                  <c:v>4.00</c:v>
                </c:pt>
                <c:pt idx="120">
                  <c:v>13.46</c:v>
                </c:pt>
                <c:pt idx="121">
                  <c:v>3.11</c:v>
                </c:pt>
                <c:pt idx="122">
                  <c:v>16.57</c:v>
                </c:pt>
                <c:pt idx="123">
                  <c:v>8.87</c:v>
                </c:pt>
                <c:pt idx="124">
                  <c:v>10.13</c:v>
                </c:pt>
                <c:pt idx="125">
                  <c:v>18.99</c:v>
                </c:pt>
                <c:pt idx="126">
                  <c:v>0.28</c:v>
                </c:pt>
                <c:pt idx="127">
                  <c:v>7.17</c:v>
                </c:pt>
                <c:pt idx="128">
                  <c:v>7.45</c:v>
                </c:pt>
                <c:pt idx="129">
                  <c:v>7.74</c:v>
                </c:pt>
                <c:pt idx="130">
                  <c:v>7.02</c:v>
                </c:pt>
                <c:pt idx="131">
                  <c:v>1.00</c:v>
                </c:pt>
                <c:pt idx="132">
                  <c:v>9.10</c:v>
                </c:pt>
                <c:pt idx="133">
                  <c:v>1.80</c:v>
                </c:pt>
                <c:pt idx="134">
                  <c:v>14.89</c:v>
                </c:pt>
                <c:pt idx="135">
                  <c:v>25.79</c:v>
                </c:pt>
                <c:pt idx="136">
                  <c:v>6,800</c:v>
                </c:pt>
                <c:pt idx="137">
                  <c:v>6,800</c:v>
                </c:pt>
                <c:pt idx="138">
                  <c:v>3.84</c:v>
                </c:pt>
                <c:pt idx="139">
                  <c:v>0</c:v>
                </c:pt>
                <c:pt idx="140">
                  <c:v>6,800</c:v>
                </c:pt>
                <c:pt idx="141">
                  <c:v>0</c:v>
                </c:pt>
                <c:pt idx="142">
                  <c:v>0</c:v>
                </c:pt>
                <c:pt idx="143">
                  <c:v>6.73</c:v>
                </c:pt>
                <c:pt idx="144">
                  <c:v>18.68</c:v>
                </c:pt>
                <c:pt idx="145">
                  <c:v>9.22</c:v>
                </c:pt>
                <c:pt idx="146">
                  <c:v>6.68</c:v>
                </c:pt>
                <c:pt idx="147">
                  <c:v>6,800</c:v>
                </c:pt>
                <c:pt idx="148">
                  <c:v>6,800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0" formatCode="#,##0">
                  <c:v>5700</c:v>
                </c:pt>
                <c:pt idx="3" formatCode="#,##0">
                  <c:v>6800</c:v>
                </c:pt>
                <c:pt idx="5" formatCode="#,##0">
                  <c:v>6800</c:v>
                </c:pt>
                <c:pt idx="14" formatCode="#,##0">
                  <c:v>6800</c:v>
                </c:pt>
                <c:pt idx="15" formatCode="#,##0">
                  <c:v>6800</c:v>
                </c:pt>
                <c:pt idx="37" formatCode="#,##0">
                  <c:v>6800</c:v>
                </c:pt>
                <c:pt idx="38" formatCode="#,##0">
                  <c:v>6800</c:v>
                </c:pt>
                <c:pt idx="71" formatCode="#,##0">
                  <c:v>6800</c:v>
                </c:pt>
                <c:pt idx="74" formatCode="#,##0">
                  <c:v>6800</c:v>
                </c:pt>
                <c:pt idx="77" formatCode="#,##0">
                  <c:v>6800</c:v>
                </c:pt>
                <c:pt idx="81" formatCode="#,##0">
                  <c:v>6800</c:v>
                </c:pt>
                <c:pt idx="86" formatCode="#,##0">
                  <c:v>6800</c:v>
                </c:pt>
                <c:pt idx="88" formatCode="#,##0">
                  <c:v>6800</c:v>
                </c:pt>
                <c:pt idx="91" formatCode="#,##0">
                  <c:v>6800</c:v>
                </c:pt>
                <c:pt idx="109" formatCode="#,##0">
                  <c:v>6800</c:v>
                </c:pt>
                <c:pt idx="122" formatCode="#,##0">
                  <c:v>6800</c:v>
                </c:pt>
                <c:pt idx="125" formatCode="#,##0">
                  <c:v>6800</c:v>
                </c:pt>
                <c:pt idx="126" formatCode="#,##0">
                  <c:v>6800</c:v>
                </c:pt>
                <c:pt idx="131" formatCode="#,##0">
                  <c:v>6800</c:v>
                </c:pt>
                <c:pt idx="134" formatCode="#,##0">
                  <c:v>6800</c:v>
                </c:pt>
                <c:pt idx="137" formatCode="#,##0">
                  <c:v>6800</c:v>
                </c:pt>
                <c:pt idx="146" formatCode="#,##0">
                  <c:v>6800</c:v>
                </c:pt>
                <c:pt idx="148" formatCode="#,##0">
                  <c:v>6800</c:v>
                </c:pt>
                <c:pt idx="149" formatCode="#,##0">
                  <c:v>6800</c:v>
                </c:pt>
                <c:pt idx="172" formatCode="#,##0">
                  <c:v>6800</c:v>
                </c:pt>
                <c:pt idx="190" formatCode="#,##0">
                  <c:v>6800</c:v>
                </c:pt>
                <c:pt idx="194" formatCode="#,##0">
                  <c:v>6800</c:v>
                </c:pt>
                <c:pt idx="195" formatCode="#,##0">
                  <c:v>6800</c:v>
                </c:pt>
                <c:pt idx="205" formatCode="#,##0">
                  <c:v>6800</c:v>
                </c:pt>
                <c:pt idx="206" formatCode="#,##0">
                  <c:v>6800</c:v>
                </c:pt>
                <c:pt idx="214" formatCode="#,##0">
                  <c:v>6800</c:v>
                </c:pt>
                <c:pt idx="218" formatCode="#,##0">
                  <c:v>6800</c:v>
                </c:pt>
                <c:pt idx="219" formatCode="#,##0">
                  <c:v>6800</c:v>
                </c:pt>
                <c:pt idx="228" formatCode="#,##0">
                  <c:v>6800</c:v>
                </c:pt>
                <c:pt idx="229" formatCode="#,##0">
                  <c:v>6800</c:v>
                </c:pt>
                <c:pt idx="230" formatCode="#,##0">
                  <c:v>6800</c:v>
                </c:pt>
                <c:pt idx="232" formatCode="#,##0">
                  <c:v>6800</c:v>
                </c:pt>
                <c:pt idx="233" formatCode="#,##0">
                  <c:v>6800</c:v>
                </c:pt>
                <c:pt idx="234" formatCode="#,##0">
                  <c:v>6800</c:v>
                </c:pt>
                <c:pt idx="239" formatCode="#,##0">
                  <c:v>6800</c:v>
                </c:pt>
                <c:pt idx="240" formatCode="#,##0">
                  <c:v>6800</c:v>
                </c:pt>
                <c:pt idx="248" formatCode="#,##0">
                  <c:v>6800</c:v>
                </c:pt>
                <c:pt idx="260" formatCode="#,##0">
                  <c:v>6800</c:v>
                </c:pt>
                <c:pt idx="261" formatCode="#,##0">
                  <c:v>6800</c:v>
                </c:pt>
                <c:pt idx="266" formatCode="#,##0">
                  <c:v>6800</c:v>
                </c:pt>
                <c:pt idx="267" formatCode="#,##0">
                  <c:v>6800</c:v>
                </c:pt>
                <c:pt idx="275" formatCode="#,##0">
                  <c:v>6800</c:v>
                </c:pt>
                <c:pt idx="276" formatCode="#,##0">
                  <c:v>6800</c:v>
                </c:pt>
                <c:pt idx="277" formatCode="#,##0">
                  <c:v>6800</c:v>
                </c:pt>
                <c:pt idx="278" formatCode="#,##0">
                  <c:v>6800</c:v>
                </c:pt>
                <c:pt idx="283" formatCode="#,##0">
                  <c:v>6800</c:v>
                </c:pt>
                <c:pt idx="286" formatCode="#,##0">
                  <c:v>6800</c:v>
                </c:pt>
                <c:pt idx="288" formatCode="#,##0">
                  <c:v>6800</c:v>
                </c:pt>
                <c:pt idx="289" formatCode="#,##0">
                  <c:v>6800</c:v>
                </c:pt>
                <c:pt idx="290" formatCode="#,##0">
                  <c:v>6800</c:v>
                </c:pt>
                <c:pt idx="293" formatCode="#,##0">
                  <c:v>6800</c:v>
                </c:pt>
                <c:pt idx="308" formatCode="#,##0">
                  <c:v>6800</c:v>
                </c:pt>
                <c:pt idx="311" formatCode="#,##0">
                  <c:v>6800</c:v>
                </c:pt>
                <c:pt idx="312" formatCode="#,##0">
                  <c:v>6800</c:v>
                </c:pt>
                <c:pt idx="313" formatCode="#,##0">
                  <c:v>6800</c:v>
                </c:pt>
                <c:pt idx="317" formatCode="#,##0">
                  <c:v>6800</c:v>
                </c:pt>
                <c:pt idx="326" formatCode="#,##0">
                  <c:v>6800</c:v>
                </c:pt>
                <c:pt idx="338" formatCode="#,##0">
                  <c:v>6800</c:v>
                </c:pt>
                <c:pt idx="341" formatCode="#,##0">
                  <c:v>6800</c:v>
                </c:pt>
                <c:pt idx="346" formatCode="#,##0">
                  <c:v>6800</c:v>
                </c:pt>
                <c:pt idx="348" formatCode="#,##0">
                  <c:v>6800</c:v>
                </c:pt>
                <c:pt idx="349" formatCode="#,##0">
                  <c:v>6800</c:v>
                </c:pt>
                <c:pt idx="368" formatCode="#,##0">
                  <c:v>6800</c:v>
                </c:pt>
                <c:pt idx="374" formatCode="#,##0">
                  <c:v>6800</c:v>
                </c:pt>
                <c:pt idx="376" formatCode="#,##0">
                  <c:v>6800</c:v>
                </c:pt>
                <c:pt idx="386" formatCode="#,##0">
                  <c:v>6800</c:v>
                </c:pt>
                <c:pt idx="387" formatCode="#,##0">
                  <c:v>6800</c:v>
                </c:pt>
                <c:pt idx="404" formatCode="#,##0">
                  <c:v>6800</c:v>
                </c:pt>
              </c:numCache>
            </c:numRef>
          </c:val>
        </c:ser>
        <c:ser>
          <c:idx val="28"/>
          <c:order val="28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ราคาประเมินทุนทรัพย์ของสิ่งปลูกสร้าง</c:v>
                </c:pt>
                <c:pt idx="2">
                  <c:v>รวมราคา สิ่งปลูกสร้าง (บาท)</c:v>
                </c:pt>
                <c:pt idx="3">
                  <c:v>ภาษีปี 2564</c:v>
                </c:pt>
                <c:pt idx="4">
                  <c:v>4.99</c:v>
                </c:pt>
                <c:pt idx="5">
                  <c:v>9.33</c:v>
                </c:pt>
                <c:pt idx="6">
                  <c:v>14.32</c:v>
                </c:pt>
                <c:pt idx="7">
                  <c:v>26.29</c:v>
                </c:pt>
                <c:pt idx="8">
                  <c:v>1,890,400</c:v>
                </c:pt>
                <c:pt idx="9">
                  <c:v>12.46</c:v>
                </c:pt>
                <c:pt idx="10">
                  <c:v>0.59</c:v>
                </c:pt>
                <c:pt idx="11">
                  <c:v>0.30</c:v>
                </c:pt>
                <c:pt idx="12">
                  <c:v>15.62</c:v>
                </c:pt>
                <c:pt idx="13">
                  <c:v>1.33</c:v>
                </c:pt>
                <c:pt idx="14">
                  <c:v>17.25</c:v>
                </c:pt>
                <c:pt idx="15">
                  <c:v>1.20</c:v>
                </c:pt>
                <c:pt idx="16">
                  <c:v>530,400</c:v>
                </c:pt>
                <c:pt idx="17">
                  <c:v>12.61</c:v>
                </c:pt>
                <c:pt idx="18">
                  <c:v>12.81</c:v>
                </c:pt>
                <c:pt idx="19">
                  <c:v>8.90</c:v>
                </c:pt>
                <c:pt idx="20">
                  <c:v>6.81</c:v>
                </c:pt>
                <c:pt idx="21">
                  <c:v>15.71</c:v>
                </c:pt>
                <c:pt idx="22">
                  <c:v>0.83</c:v>
                </c:pt>
                <c:pt idx="23">
                  <c:v>0.13</c:v>
                </c:pt>
                <c:pt idx="24">
                  <c:v>0.45</c:v>
                </c:pt>
                <c:pt idx="25">
                  <c:v>1.40</c:v>
                </c:pt>
                <c:pt idx="26">
                  <c:v>1.55</c:v>
                </c:pt>
                <c:pt idx="27">
                  <c:v>2.86</c:v>
                </c:pt>
                <c:pt idx="28">
                  <c:v>8.25</c:v>
                </c:pt>
                <c:pt idx="29">
                  <c:v>8.59</c:v>
                </c:pt>
                <c:pt idx="30">
                  <c:v>0.47</c:v>
                </c:pt>
                <c:pt idx="31">
                  <c:v>17.31</c:v>
                </c:pt>
                <c:pt idx="32">
                  <c:v>2.65</c:v>
                </c:pt>
                <c:pt idx="33">
                  <c:v>7.79</c:v>
                </c:pt>
                <c:pt idx="34">
                  <c:v>10.44</c:v>
                </c:pt>
                <c:pt idx="35">
                  <c:v>1,162,800</c:v>
                </c:pt>
                <c:pt idx="36">
                  <c:v>36.80</c:v>
                </c:pt>
                <c:pt idx="37">
                  <c:v>6.78</c:v>
                </c:pt>
                <c:pt idx="38">
                  <c:v>43.58</c:v>
                </c:pt>
                <c:pt idx="39">
                  <c:v>1.80</c:v>
                </c:pt>
                <c:pt idx="40">
                  <c:v>7.25</c:v>
                </c:pt>
                <c:pt idx="41">
                  <c:v>3.31</c:v>
                </c:pt>
                <c:pt idx="42">
                  <c:v>10.56</c:v>
                </c:pt>
                <c:pt idx="43">
                  <c:v>2.14</c:v>
                </c:pt>
                <c:pt idx="44">
                  <c:v>2.71</c:v>
                </c:pt>
                <c:pt idx="45">
                  <c:v>1,074,400</c:v>
                </c:pt>
                <c:pt idx="46">
                  <c:v>5.06</c:v>
                </c:pt>
                <c:pt idx="47">
                  <c:v>3.85</c:v>
                </c:pt>
                <c:pt idx="48">
                  <c:v>28.28</c:v>
                </c:pt>
                <c:pt idx="49">
                  <c:v>428,400</c:v>
                </c:pt>
                <c:pt idx="50">
                  <c:v>30.43</c:v>
                </c:pt>
                <c:pt idx="51">
                  <c:v>4.22</c:v>
                </c:pt>
                <c:pt idx="52">
                  <c:v>6.09</c:v>
                </c:pt>
                <c:pt idx="53">
                  <c:v>0.54</c:v>
                </c:pt>
                <c:pt idx="54">
                  <c:v>6.97</c:v>
                </c:pt>
                <c:pt idx="55">
                  <c:v>2,740,400</c:v>
                </c:pt>
                <c:pt idx="56">
                  <c:v>9.86</c:v>
                </c:pt>
                <c:pt idx="57">
                  <c:v>0</c:v>
                </c:pt>
                <c:pt idx="58">
                  <c:v>0</c:v>
                </c:pt>
                <c:pt idx="59">
                  <c:v>22.56</c:v>
                </c:pt>
                <c:pt idx="60">
                  <c:v>0</c:v>
                </c:pt>
                <c:pt idx="61">
                  <c:v>55.49</c:v>
                </c:pt>
                <c:pt idx="62">
                  <c:v>0</c:v>
                </c:pt>
                <c:pt idx="63">
                  <c:v>0</c:v>
                </c:pt>
                <c:pt idx="64">
                  <c:v>3.19</c:v>
                </c:pt>
                <c:pt idx="65">
                  <c:v>0.19</c:v>
                </c:pt>
                <c:pt idx="66">
                  <c:v>4.71</c:v>
                </c:pt>
                <c:pt idx="67">
                  <c:v>2.28</c:v>
                </c:pt>
                <c:pt idx="68">
                  <c:v>6.99</c:v>
                </c:pt>
                <c:pt idx="69">
                  <c:v>1.60</c:v>
                </c:pt>
                <c:pt idx="70">
                  <c:v>14.70</c:v>
                </c:pt>
                <c:pt idx="71">
                  <c:v>16.31</c:v>
                </c:pt>
                <c:pt idx="72">
                  <c:v>714,000</c:v>
                </c:pt>
                <c:pt idx="73">
                  <c:v>1.83</c:v>
                </c:pt>
                <c:pt idx="74">
                  <c:v>0.18</c:v>
                </c:pt>
                <c:pt idx="75">
                  <c:v>3.36</c:v>
                </c:pt>
                <c:pt idx="76">
                  <c:v>3.54</c:v>
                </c:pt>
                <c:pt idx="77">
                  <c:v>9.15</c:v>
                </c:pt>
                <c:pt idx="78">
                  <c:v>3.04</c:v>
                </c:pt>
                <c:pt idx="79">
                  <c:v>12.20</c:v>
                </c:pt>
                <c:pt idx="80">
                  <c:v>0.25</c:v>
                </c:pt>
                <c:pt idx="81">
                  <c:v>0.06</c:v>
                </c:pt>
                <c:pt idx="82">
                  <c:v>8.46</c:v>
                </c:pt>
                <c:pt idx="83">
                  <c:v>8.77</c:v>
                </c:pt>
                <c:pt idx="84">
                  <c:v>3.10</c:v>
                </c:pt>
                <c:pt idx="85">
                  <c:v>3.41</c:v>
                </c:pt>
                <c:pt idx="86">
                  <c:v>0.10</c:v>
                </c:pt>
                <c:pt idx="87">
                  <c:v>6.61</c:v>
                </c:pt>
                <c:pt idx="88">
                  <c:v>1.82</c:v>
                </c:pt>
                <c:pt idx="89">
                  <c:v>9.68</c:v>
                </c:pt>
                <c:pt idx="90">
                  <c:v>11.50</c:v>
                </c:pt>
                <c:pt idx="91">
                  <c:v> </c:v>
                </c:pt>
                <c:pt idx="92">
                  <c:v>0.40</c:v>
                </c:pt>
                <c:pt idx="93">
                  <c:v>12.78</c:v>
                </c:pt>
                <c:pt idx="94">
                  <c:v>40.87</c:v>
                </c:pt>
                <c:pt idx="95">
                  <c:v>14.97</c:v>
                </c:pt>
                <c:pt idx="96">
                  <c:v>28.83</c:v>
                </c:pt>
                <c:pt idx="97">
                  <c:v>45.74</c:v>
                </c:pt>
                <c:pt idx="98">
                  <c:v>0.72</c:v>
                </c:pt>
                <c:pt idx="99">
                  <c:v>0.44</c:v>
                </c:pt>
                <c:pt idx="100">
                  <c:v>1.16</c:v>
                </c:pt>
                <c:pt idx="101">
                  <c:v>15.14</c:v>
                </c:pt>
                <c:pt idx="102">
                  <c:v>24.77</c:v>
                </c:pt>
                <c:pt idx="103">
                  <c:v>7.83</c:v>
                </c:pt>
                <c:pt idx="104">
                  <c:v>11.47</c:v>
                </c:pt>
                <c:pt idx="105">
                  <c:v>25.26</c:v>
                </c:pt>
                <c:pt idx="106">
                  <c:v>11.92</c:v>
                </c:pt>
                <c:pt idx="107">
                  <c:v>4.04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2.16</c:v>
                </c:pt>
                <c:pt idx="114">
                  <c:v>5.30</c:v>
                </c:pt>
                <c:pt idx="115">
                  <c:v>1,468,800</c:v>
                </c:pt>
                <c:pt idx="116">
                  <c:v>489,600</c:v>
                </c:pt>
                <c:pt idx="117">
                  <c:v>9.31</c:v>
                </c:pt>
                <c:pt idx="118">
                  <c:v>0.26</c:v>
                </c:pt>
                <c:pt idx="119">
                  <c:v>4.00</c:v>
                </c:pt>
                <c:pt idx="120">
                  <c:v>13.46</c:v>
                </c:pt>
                <c:pt idx="121">
                  <c:v>3.11</c:v>
                </c:pt>
                <c:pt idx="122">
                  <c:v>16.57</c:v>
                </c:pt>
                <c:pt idx="123">
                  <c:v>8.87</c:v>
                </c:pt>
                <c:pt idx="124">
                  <c:v>10.13</c:v>
                </c:pt>
                <c:pt idx="125">
                  <c:v>18.99</c:v>
                </c:pt>
                <c:pt idx="126">
                  <c:v>0.28</c:v>
                </c:pt>
                <c:pt idx="127">
                  <c:v>7.17</c:v>
                </c:pt>
                <c:pt idx="128">
                  <c:v>7.45</c:v>
                </c:pt>
                <c:pt idx="129">
                  <c:v>7.74</c:v>
                </c:pt>
                <c:pt idx="130">
                  <c:v>7.02</c:v>
                </c:pt>
                <c:pt idx="131">
                  <c:v>1.00</c:v>
                </c:pt>
                <c:pt idx="132">
                  <c:v>9.10</c:v>
                </c:pt>
                <c:pt idx="133">
                  <c:v>1.80</c:v>
                </c:pt>
                <c:pt idx="134">
                  <c:v>14.89</c:v>
                </c:pt>
                <c:pt idx="135">
                  <c:v>25.79</c:v>
                </c:pt>
                <c:pt idx="136">
                  <c:v>367,200</c:v>
                </c:pt>
                <c:pt idx="137">
                  <c:v>863,600</c:v>
                </c:pt>
                <c:pt idx="138">
                  <c:v>3.84</c:v>
                </c:pt>
                <c:pt idx="139">
                  <c:v>0</c:v>
                </c:pt>
                <c:pt idx="140">
                  <c:v>442,000</c:v>
                </c:pt>
                <c:pt idx="141">
                  <c:v>0</c:v>
                </c:pt>
                <c:pt idx="142">
                  <c:v>0</c:v>
                </c:pt>
                <c:pt idx="143">
                  <c:v>6.73</c:v>
                </c:pt>
                <c:pt idx="144">
                  <c:v>18.68</c:v>
                </c:pt>
                <c:pt idx="145">
                  <c:v>9.22</c:v>
                </c:pt>
                <c:pt idx="146">
                  <c:v>6.68</c:v>
                </c:pt>
                <c:pt idx="147">
                  <c:v>1,713,600</c:v>
                </c:pt>
                <c:pt idx="148">
                  <c:v>244,800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0" formatCode="#,##0">
                  <c:v>273600</c:v>
                </c:pt>
                <c:pt idx="2" formatCode="#,##0">
                  <c:v>0</c:v>
                </c:pt>
                <c:pt idx="3" formatCode="#,##0">
                  <c:v>612000</c:v>
                </c:pt>
                <c:pt idx="4" formatCode="#,##0">
                  <c:v>0</c:v>
                </c:pt>
                <c:pt idx="5" formatCode="#,##0">
                  <c:v>714000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1" formatCode="#,##0">
                  <c:v>0</c:v>
                </c:pt>
                <c:pt idx="12" formatCode="#,##0">
                  <c:v>0</c:v>
                </c:pt>
                <c:pt idx="14" formatCode="#,##0">
                  <c:v>1183200</c:v>
                </c:pt>
                <c:pt idx="15" formatCode="#,##0">
                  <c:v>1353200</c:v>
                </c:pt>
                <c:pt idx="17" formatCode="#,##0">
                  <c:v>0</c:v>
                </c:pt>
                <c:pt idx="18" formatCode="#,##0">
                  <c:v>0</c:v>
                </c:pt>
                <c:pt idx="19" formatCode="#,##0">
                  <c:v>0</c:v>
                </c:pt>
                <c:pt idx="21" formatCode="#,##0">
                  <c:v>0</c:v>
                </c:pt>
                <c:pt idx="22" formatCode="#,##0">
                  <c:v>0</c:v>
                </c:pt>
                <c:pt idx="23" formatCode="#,##0">
                  <c:v>0</c:v>
                </c:pt>
                <c:pt idx="24" formatCode="#,##0">
                  <c:v>0</c:v>
                </c:pt>
                <c:pt idx="25" formatCode="#,##0">
                  <c:v>0</c:v>
                </c:pt>
                <c:pt idx="26" formatCode="#,##0">
                  <c:v>0</c:v>
                </c:pt>
                <c:pt idx="27" formatCode="#,##0">
                  <c:v>0</c:v>
                </c:pt>
                <c:pt idx="29" formatCode="#,##0">
                  <c:v>0</c:v>
                </c:pt>
                <c:pt idx="30" formatCode="#,##0">
                  <c:v>0</c:v>
                </c:pt>
                <c:pt idx="32" formatCode="#,##0">
                  <c:v>0</c:v>
                </c:pt>
                <c:pt idx="33" formatCode="#,##0">
                  <c:v>0</c:v>
                </c:pt>
                <c:pt idx="34" formatCode="#,##0">
                  <c:v>0</c:v>
                </c:pt>
                <c:pt idx="36" formatCode="#,##0">
                  <c:v>0</c:v>
                </c:pt>
                <c:pt idx="37" formatCode="#,##0">
                  <c:v>510000</c:v>
                </c:pt>
                <c:pt idx="38" formatCode="#,##0">
                  <c:v>673200</c:v>
                </c:pt>
                <c:pt idx="42" formatCode="#,##0">
                  <c:v>0</c:v>
                </c:pt>
                <c:pt idx="43" formatCode="#,##0">
                  <c:v>0</c:v>
                </c:pt>
                <c:pt idx="44" formatCode="#,##0">
                  <c:v>0</c:v>
                </c:pt>
                <c:pt idx="46" formatCode="#,##0">
                  <c:v>0</c:v>
                </c:pt>
                <c:pt idx="47" formatCode="#,##0">
                  <c:v>0</c:v>
                </c:pt>
                <c:pt idx="48" formatCode="#,##0">
                  <c:v>0</c:v>
                </c:pt>
                <c:pt idx="50" formatCode="#,##0">
                  <c:v>0</c:v>
                </c:pt>
                <c:pt idx="51" formatCode="#,##0">
                  <c:v>0</c:v>
                </c:pt>
                <c:pt idx="53" formatCode="#,##0">
                  <c:v>0</c:v>
                </c:pt>
                <c:pt idx="54" formatCode="#,##0">
                  <c:v>0</c:v>
                </c:pt>
                <c:pt idx="55" formatCode="#,##0">
                  <c:v>0</c:v>
                </c:pt>
                <c:pt idx="56" formatCode="#,##0">
                  <c:v>0</c:v>
                </c:pt>
                <c:pt idx="58" formatCode="#,##0">
                  <c:v>0</c:v>
                </c:pt>
                <c:pt idx="59" formatCode="#,##0">
                  <c:v>0</c:v>
                </c:pt>
                <c:pt idx="61" formatCode="#,##0">
                  <c:v>0</c:v>
                </c:pt>
                <c:pt idx="62" formatCode="#,##0">
                  <c:v>0</c:v>
                </c:pt>
                <c:pt idx="63" formatCode="#,##0">
                  <c:v>0</c:v>
                </c:pt>
                <c:pt idx="65" formatCode="#,##0">
                  <c:v>0</c:v>
                </c:pt>
                <c:pt idx="66" formatCode="#,##0">
                  <c:v>0</c:v>
                </c:pt>
                <c:pt idx="68" formatCode="#,##0">
                  <c:v>0</c:v>
                </c:pt>
                <c:pt idx="69" formatCode="#,##0">
                  <c:v>0</c:v>
                </c:pt>
                <c:pt idx="71" formatCode="#,##0">
                  <c:v>1366800</c:v>
                </c:pt>
                <c:pt idx="72" formatCode="#,##0">
                  <c:v>0</c:v>
                </c:pt>
                <c:pt idx="74" formatCode="#,##0">
                  <c:v>1346400</c:v>
                </c:pt>
                <c:pt idx="75" formatCode="#,##0">
                  <c:v>0</c:v>
                </c:pt>
                <c:pt idx="76" formatCode="#,##0">
                  <c:v>0</c:v>
                </c:pt>
                <c:pt idx="77" formatCode="#,##0">
                  <c:v>1387200</c:v>
                </c:pt>
                <c:pt idx="80" formatCode="#,##0">
                  <c:v>0</c:v>
                </c:pt>
                <c:pt idx="81" formatCode="#,##0">
                  <c:v>2128400</c:v>
                </c:pt>
                <c:pt idx="82" formatCode="#,##0">
                  <c:v>0</c:v>
                </c:pt>
                <c:pt idx="85" formatCode="#,##0">
                  <c:v>0</c:v>
                </c:pt>
                <c:pt idx="86" formatCode="#,##0">
                  <c:v>816000</c:v>
                </c:pt>
                <c:pt idx="88" formatCode="#,##0">
                  <c:v>652800</c:v>
                </c:pt>
                <c:pt idx="91" formatCode="#,##0">
                  <c:v>244800</c:v>
                </c:pt>
                <c:pt idx="92" formatCode="#,##0">
                  <c:v>0</c:v>
                </c:pt>
                <c:pt idx="94" formatCode="#,##0">
                  <c:v>0</c:v>
                </c:pt>
                <c:pt idx="95" formatCode="#,##0">
                  <c:v>0</c:v>
                </c:pt>
                <c:pt idx="97" formatCode="#,##0">
                  <c:v>0</c:v>
                </c:pt>
                <c:pt idx="100" formatCode="#,##0">
                  <c:v>0</c:v>
                </c:pt>
                <c:pt idx="101" formatCode="#,##0">
                  <c:v>0</c:v>
                </c:pt>
                <c:pt idx="103" formatCode="#,##0">
                  <c:v>0</c:v>
                </c:pt>
                <c:pt idx="104" formatCode="#,##0">
                  <c:v>0</c:v>
                </c:pt>
                <c:pt idx="105" formatCode="#,##0">
                  <c:v>0</c:v>
                </c:pt>
                <c:pt idx="107" formatCode="#,##0">
                  <c:v>0</c:v>
                </c:pt>
                <c:pt idx="108" formatCode="#,##0">
                  <c:v>0</c:v>
                </c:pt>
                <c:pt idx="109" formatCode="#,##0">
                  <c:v>1196800</c:v>
                </c:pt>
                <c:pt idx="110" formatCode="#,##0">
                  <c:v>0</c:v>
                </c:pt>
                <c:pt idx="112" formatCode="#,##0">
                  <c:v>0</c:v>
                </c:pt>
                <c:pt idx="113" formatCode="#,##0">
                  <c:v>0</c:v>
                </c:pt>
                <c:pt idx="114" formatCode="#,##0">
                  <c:v>0</c:v>
                </c:pt>
                <c:pt idx="115" formatCode="#,##0">
                  <c:v>0</c:v>
                </c:pt>
                <c:pt idx="117" formatCode="#,##0">
                  <c:v>0</c:v>
                </c:pt>
                <c:pt idx="118" formatCode="#,##0">
                  <c:v>0</c:v>
                </c:pt>
                <c:pt idx="120" formatCode="#,##0">
                  <c:v>0</c:v>
                </c:pt>
                <c:pt idx="121" formatCode="#,##0">
                  <c:v>0</c:v>
                </c:pt>
                <c:pt idx="122" formatCode="#,##0">
                  <c:v>918000</c:v>
                </c:pt>
                <c:pt idx="123" formatCode="#,##0">
                  <c:v>0</c:v>
                </c:pt>
                <c:pt idx="125" formatCode="#,##0">
                  <c:v>1502800</c:v>
                </c:pt>
                <c:pt idx="126" formatCode="#,##0">
                  <c:v>1271600</c:v>
                </c:pt>
                <c:pt idx="128" formatCode="#,##0">
                  <c:v>0</c:v>
                </c:pt>
                <c:pt idx="129" formatCode="#,##0">
                  <c:v>0</c:v>
                </c:pt>
                <c:pt idx="131" formatCode="#,##0">
                  <c:v>795600</c:v>
                </c:pt>
                <c:pt idx="134" formatCode="#,##0">
                  <c:v>754800</c:v>
                </c:pt>
                <c:pt idx="136" formatCode="#,##0">
                  <c:v>0</c:v>
                </c:pt>
                <c:pt idx="137" formatCode="#,##0">
                  <c:v>1020000</c:v>
                </c:pt>
                <c:pt idx="138" formatCode="#,##0">
                  <c:v>0</c:v>
                </c:pt>
                <c:pt idx="139" formatCode="#,##0">
                  <c:v>0</c:v>
                </c:pt>
                <c:pt idx="141" formatCode="#,##0">
                  <c:v>0</c:v>
                </c:pt>
                <c:pt idx="142" formatCode="#,##0">
                  <c:v>0</c:v>
                </c:pt>
                <c:pt idx="144" formatCode="#,##0">
                  <c:v>0</c:v>
                </c:pt>
                <c:pt idx="145" formatCode="#,##0">
                  <c:v>0</c:v>
                </c:pt>
                <c:pt idx="146" formatCode="#,##0">
                  <c:v>2543200</c:v>
                </c:pt>
                <c:pt idx="147" formatCode="#,##0">
                  <c:v>0</c:v>
                </c:pt>
                <c:pt idx="148" formatCode="#,##0">
                  <c:v>612000</c:v>
                </c:pt>
                <c:pt idx="149" formatCode="#,##0">
                  <c:v>387600</c:v>
                </c:pt>
                <c:pt idx="151" formatCode="#,##0">
                  <c:v>0</c:v>
                </c:pt>
                <c:pt idx="152" formatCode="#,##0">
                  <c:v>0</c:v>
                </c:pt>
                <c:pt idx="154" formatCode="#,##0">
                  <c:v>0</c:v>
                </c:pt>
                <c:pt idx="155" formatCode="#,##0">
                  <c:v>0</c:v>
                </c:pt>
                <c:pt idx="156" formatCode="#,##0">
                  <c:v>0</c:v>
                </c:pt>
                <c:pt idx="157" formatCode="#,##0">
                  <c:v>0</c:v>
                </c:pt>
                <c:pt idx="159" formatCode="#,##0">
                  <c:v>0</c:v>
                </c:pt>
                <c:pt idx="160" formatCode="#,##0">
                  <c:v>0</c:v>
                </c:pt>
                <c:pt idx="162" formatCode="#,##0">
                  <c:v>0</c:v>
                </c:pt>
                <c:pt idx="163" formatCode="#,##0">
                  <c:v>0</c:v>
                </c:pt>
                <c:pt idx="165" formatCode="#,##0">
                  <c:v>0</c:v>
                </c:pt>
                <c:pt idx="166" formatCode="#,##0">
                  <c:v>0</c:v>
                </c:pt>
                <c:pt idx="167" formatCode="#,##0">
                  <c:v>0</c:v>
                </c:pt>
                <c:pt idx="168" formatCode="#,##0">
                  <c:v>0</c:v>
                </c:pt>
                <c:pt idx="170" formatCode="#,##0">
                  <c:v>0</c:v>
                </c:pt>
                <c:pt idx="171" formatCode="#,##0">
                  <c:v>0</c:v>
                </c:pt>
                <c:pt idx="172" formatCode="#,##0">
                  <c:v>612000</c:v>
                </c:pt>
                <c:pt idx="174" formatCode="#,##0">
                  <c:v>0</c:v>
                </c:pt>
                <c:pt idx="175" formatCode="#,##0">
                  <c:v>0</c:v>
                </c:pt>
                <c:pt idx="176" formatCode="#,##0">
                  <c:v>0</c:v>
                </c:pt>
                <c:pt idx="178" formatCode="#,##0">
                  <c:v>0</c:v>
                </c:pt>
                <c:pt idx="179" formatCode="#,##0">
                  <c:v>0</c:v>
                </c:pt>
                <c:pt idx="180" formatCode="#,##0">
                  <c:v>0</c:v>
                </c:pt>
                <c:pt idx="182" formatCode="#,##0">
                  <c:v>0</c:v>
                </c:pt>
                <c:pt idx="183" formatCode="#,##0">
                  <c:v>0</c:v>
                </c:pt>
                <c:pt idx="185" formatCode="#,##0">
                  <c:v>0</c:v>
                </c:pt>
                <c:pt idx="186" formatCode="#,##0">
                  <c:v>0</c:v>
                </c:pt>
                <c:pt idx="187" formatCode="#,##0">
                  <c:v>0</c:v>
                </c:pt>
                <c:pt idx="188" formatCode="#,##0">
                  <c:v>0</c:v>
                </c:pt>
                <c:pt idx="190" formatCode="#,##0">
                  <c:v>1244400</c:v>
                </c:pt>
                <c:pt idx="191" formatCode="#,##0">
                  <c:v>0</c:v>
                </c:pt>
                <c:pt idx="192" formatCode="#,##0">
                  <c:v>0</c:v>
                </c:pt>
                <c:pt idx="194" formatCode="#,##0">
                  <c:v>530400</c:v>
                </c:pt>
                <c:pt idx="195" formatCode="#,##0">
                  <c:v>1761200</c:v>
                </c:pt>
                <c:pt idx="197" formatCode="#,##0">
                  <c:v>0</c:v>
                </c:pt>
                <c:pt idx="198" formatCode="#,##0">
                  <c:v>0</c:v>
                </c:pt>
                <c:pt idx="199" formatCode="#,##0">
                  <c:v>0</c:v>
                </c:pt>
                <c:pt idx="200" formatCode="#,##0">
                  <c:v>0</c:v>
                </c:pt>
                <c:pt idx="201" formatCode="#,##0">
                  <c:v>0</c:v>
                </c:pt>
                <c:pt idx="202" formatCode="#,##0">
                  <c:v>0</c:v>
                </c:pt>
                <c:pt idx="203" formatCode="#,##0">
                  <c:v>0</c:v>
                </c:pt>
                <c:pt idx="205" formatCode="#,##0">
                  <c:v>1774800</c:v>
                </c:pt>
                <c:pt idx="206" formatCode="#,##0">
                  <c:v>952000</c:v>
                </c:pt>
                <c:pt idx="207" formatCode="#,##0">
                  <c:v>0</c:v>
                </c:pt>
                <c:pt idx="208" formatCode="#,##0">
                  <c:v>0</c:v>
                </c:pt>
                <c:pt idx="210" formatCode="#,##0">
                  <c:v>0</c:v>
                </c:pt>
                <c:pt idx="213" formatCode="#,##0">
                  <c:v>0</c:v>
                </c:pt>
                <c:pt idx="214" formatCode="#,##0">
                  <c:v>108800</c:v>
                </c:pt>
                <c:pt idx="215" formatCode="#,##0">
                  <c:v>0</c:v>
                </c:pt>
                <c:pt idx="217" formatCode="#,##0">
                  <c:v>0</c:v>
                </c:pt>
                <c:pt idx="218" formatCode="#,##0">
                  <c:v>326400</c:v>
                </c:pt>
                <c:pt idx="219" formatCode="#,##0">
                  <c:v>1387200</c:v>
                </c:pt>
                <c:pt idx="221" formatCode="#,##0">
                  <c:v>0</c:v>
                </c:pt>
                <c:pt idx="224" formatCode="#,##0">
                  <c:v>0</c:v>
                </c:pt>
                <c:pt idx="225" formatCode="#,##0">
                  <c:v>0</c:v>
                </c:pt>
                <c:pt idx="226" formatCode="#,##0">
                  <c:v>0</c:v>
                </c:pt>
                <c:pt idx="228" formatCode="#,##0">
                  <c:v>1060800</c:v>
                </c:pt>
                <c:pt idx="229" formatCode="#,##0">
                  <c:v>244800</c:v>
                </c:pt>
                <c:pt idx="230" formatCode="#,##0">
                  <c:v>217600</c:v>
                </c:pt>
                <c:pt idx="231" formatCode="#,##0">
                  <c:v>0</c:v>
                </c:pt>
                <c:pt idx="232" formatCode="#,##0">
                  <c:v>652800</c:v>
                </c:pt>
                <c:pt idx="233" formatCode="#,##0">
                  <c:v>1237600</c:v>
                </c:pt>
                <c:pt idx="234" formatCode="#,##0">
                  <c:v>1380400</c:v>
                </c:pt>
                <c:pt idx="236" formatCode="#,##0">
                  <c:v>0</c:v>
                </c:pt>
                <c:pt idx="237" formatCode="#,##0">
                  <c:v>0</c:v>
                </c:pt>
                <c:pt idx="238" formatCode="#,##0">
                  <c:v>0</c:v>
                </c:pt>
                <c:pt idx="239" formatCode="#,##0">
                  <c:v>1101600</c:v>
                </c:pt>
                <c:pt idx="240" formatCode="#,##0">
                  <c:v>272000</c:v>
                </c:pt>
                <c:pt idx="242" formatCode="#,##0">
                  <c:v>0</c:v>
                </c:pt>
                <c:pt idx="243" formatCode="#,##0">
                  <c:v>0</c:v>
                </c:pt>
                <c:pt idx="244" formatCode="#,##0">
                  <c:v>0</c:v>
                </c:pt>
                <c:pt idx="246" formatCode="#,##0">
                  <c:v>0</c:v>
                </c:pt>
                <c:pt idx="247" formatCode="#,##0">
                  <c:v>0</c:v>
                </c:pt>
                <c:pt idx="248" formatCode="#,##0">
                  <c:v>367200</c:v>
                </c:pt>
                <c:pt idx="250" formatCode="#,##0">
                  <c:v>0</c:v>
                </c:pt>
                <c:pt idx="251" formatCode="#,##0">
                  <c:v>0</c:v>
                </c:pt>
                <c:pt idx="252" formatCode="#,##0">
                  <c:v>0</c:v>
                </c:pt>
                <c:pt idx="253" formatCode="#,##0">
                  <c:v>0</c:v>
                </c:pt>
                <c:pt idx="255" formatCode="#,##0">
                  <c:v>0</c:v>
                </c:pt>
                <c:pt idx="256" formatCode="#,##0">
                  <c:v>0</c:v>
                </c:pt>
                <c:pt idx="257" formatCode="#,##0">
                  <c:v>0</c:v>
                </c:pt>
                <c:pt idx="259" formatCode="#,##0">
                  <c:v>0</c:v>
                </c:pt>
                <c:pt idx="260" formatCode="#,##0">
                  <c:v>1319200</c:v>
                </c:pt>
                <c:pt idx="261" formatCode="#,##0">
                  <c:v>326400</c:v>
                </c:pt>
                <c:pt idx="263" formatCode="#,##0">
                  <c:v>0</c:v>
                </c:pt>
                <c:pt idx="264" formatCode="#,##0">
                  <c:v>0</c:v>
                </c:pt>
                <c:pt idx="266" formatCode="#,##0">
                  <c:v>1169600</c:v>
                </c:pt>
                <c:pt idx="267" formatCode="#,##0">
                  <c:v>897600</c:v>
                </c:pt>
                <c:pt idx="269" formatCode="#,##0">
                  <c:v>0</c:v>
                </c:pt>
                <c:pt idx="270" formatCode="#,##0">
                  <c:v>0</c:v>
                </c:pt>
                <c:pt idx="271" formatCode="#,##0">
                  <c:v>0</c:v>
                </c:pt>
                <c:pt idx="273" formatCode="#,##0">
                  <c:v>0</c:v>
                </c:pt>
                <c:pt idx="274" formatCode="#,##0">
                  <c:v>0</c:v>
                </c:pt>
                <c:pt idx="275" formatCode="#,##0">
                  <c:v>1815600</c:v>
                </c:pt>
                <c:pt idx="276" formatCode="#,##0">
                  <c:v>1346400</c:v>
                </c:pt>
                <c:pt idx="277" formatCode="#,##0">
                  <c:v>448800</c:v>
                </c:pt>
                <c:pt idx="278" formatCode="#,##0">
                  <c:v>163200</c:v>
                </c:pt>
                <c:pt idx="281" formatCode="#,##0">
                  <c:v>0</c:v>
                </c:pt>
                <c:pt idx="282" formatCode="#,##0">
                  <c:v>0</c:v>
                </c:pt>
                <c:pt idx="283" formatCode="#,##0">
                  <c:v>1101600</c:v>
                </c:pt>
                <c:pt idx="285" formatCode="#,##0">
                  <c:v>0</c:v>
                </c:pt>
                <c:pt idx="286" formatCode="#,##0">
                  <c:v>1224000</c:v>
                </c:pt>
                <c:pt idx="288" formatCode="#,##0">
                  <c:v>367200</c:v>
                </c:pt>
                <c:pt idx="289" formatCode="#,##0">
                  <c:v>163200</c:v>
                </c:pt>
                <c:pt idx="290" formatCode="#,##0">
                  <c:v>408000</c:v>
                </c:pt>
                <c:pt idx="292" formatCode="#,##0">
                  <c:v>0</c:v>
                </c:pt>
                <c:pt idx="293" formatCode="#,##0">
                  <c:v>1523200</c:v>
                </c:pt>
                <c:pt idx="295" formatCode="#,##0">
                  <c:v>0</c:v>
                </c:pt>
                <c:pt idx="296" formatCode="#,##0">
                  <c:v>0</c:v>
                </c:pt>
                <c:pt idx="297" formatCode="#,##0">
                  <c:v>0</c:v>
                </c:pt>
                <c:pt idx="299" formatCode="#,##0">
                  <c:v>0</c:v>
                </c:pt>
                <c:pt idx="300" formatCode="#,##0">
                  <c:v>0</c:v>
                </c:pt>
                <c:pt idx="301" formatCode="#,##0">
                  <c:v>0</c:v>
                </c:pt>
                <c:pt idx="302" formatCode="#,##0">
                  <c:v>0</c:v>
                </c:pt>
                <c:pt idx="303" formatCode="#,##0">
                  <c:v>0</c:v>
                </c:pt>
                <c:pt idx="304" formatCode="#,##0">
                  <c:v>0</c:v>
                </c:pt>
                <c:pt idx="305" formatCode="#,##0">
                  <c:v>0</c:v>
                </c:pt>
                <c:pt idx="307" formatCode="#,##0">
                  <c:v>0</c:v>
                </c:pt>
                <c:pt idx="308" formatCode="#,##0">
                  <c:v>367200</c:v>
                </c:pt>
                <c:pt idx="310" formatCode="#,##0">
                  <c:v>0</c:v>
                </c:pt>
                <c:pt idx="311" formatCode="#,##0">
                  <c:v>673200</c:v>
                </c:pt>
                <c:pt idx="312" formatCode="#,##0">
                  <c:v>829600</c:v>
                </c:pt>
                <c:pt idx="313" formatCode="#,##0">
                  <c:v>775200</c:v>
                </c:pt>
                <c:pt idx="315" formatCode="#,##0">
                  <c:v>0</c:v>
                </c:pt>
                <c:pt idx="316" formatCode="#,##0">
                  <c:v>0</c:v>
                </c:pt>
                <c:pt idx="317" formatCode="#,##0">
                  <c:v>714000</c:v>
                </c:pt>
                <c:pt idx="319" formatCode="#,##0">
                  <c:v>0</c:v>
                </c:pt>
                <c:pt idx="320" formatCode="#,##0">
                  <c:v>0</c:v>
                </c:pt>
                <c:pt idx="322" formatCode="#,##0">
                  <c:v>0</c:v>
                </c:pt>
                <c:pt idx="323" formatCode="#,##0">
                  <c:v>0</c:v>
                </c:pt>
                <c:pt idx="324" formatCode="#,##0">
                  <c:v>0</c:v>
                </c:pt>
                <c:pt idx="325" formatCode="#,##0">
                  <c:v>0</c:v>
                </c:pt>
                <c:pt idx="326" formatCode="#,##0">
                  <c:v>367200</c:v>
                </c:pt>
                <c:pt idx="328" formatCode="#,##0">
                  <c:v>0</c:v>
                </c:pt>
                <c:pt idx="329" formatCode="#,##0">
                  <c:v>0</c:v>
                </c:pt>
                <c:pt idx="331" formatCode="#,##0">
                  <c:v>0</c:v>
                </c:pt>
                <c:pt idx="332" formatCode="#,##0">
                  <c:v>0</c:v>
                </c:pt>
                <c:pt idx="334" formatCode="#,##0">
                  <c:v>0</c:v>
                </c:pt>
                <c:pt idx="335" formatCode="#,##0">
                  <c:v>0</c:v>
                </c:pt>
                <c:pt idx="337" formatCode="#,##0">
                  <c:v>0</c:v>
                </c:pt>
                <c:pt idx="338" formatCode="#,##0">
                  <c:v>897600</c:v>
                </c:pt>
                <c:pt idx="340" formatCode="#,##0">
                  <c:v>0</c:v>
                </c:pt>
                <c:pt idx="341" formatCode="#,##0">
                  <c:v>448800</c:v>
                </c:pt>
                <c:pt idx="342" formatCode="#,##0">
                  <c:v>0</c:v>
                </c:pt>
                <c:pt idx="344" formatCode="#,##0">
                  <c:v>0</c:v>
                </c:pt>
                <c:pt idx="345" formatCode="#,##0">
                  <c:v>0</c:v>
                </c:pt>
                <c:pt idx="346" formatCode="#,##0">
                  <c:v>673200</c:v>
                </c:pt>
                <c:pt idx="348" formatCode="#,##0">
                  <c:v>1237600</c:v>
                </c:pt>
                <c:pt idx="349" formatCode="#,##0">
                  <c:v>367200</c:v>
                </c:pt>
                <c:pt idx="351" formatCode="#,##0">
                  <c:v>0</c:v>
                </c:pt>
                <c:pt idx="352" formatCode="#,##0">
                  <c:v>0</c:v>
                </c:pt>
                <c:pt idx="353" formatCode="#,##0">
                  <c:v>0</c:v>
                </c:pt>
                <c:pt idx="354" formatCode="#,##0">
                  <c:v>0</c:v>
                </c:pt>
                <c:pt idx="356" formatCode="#,##0">
                  <c:v>0</c:v>
                </c:pt>
                <c:pt idx="357" formatCode="#,##0">
                  <c:v>0</c:v>
                </c:pt>
                <c:pt idx="358" formatCode="#,##0">
                  <c:v>0</c:v>
                </c:pt>
                <c:pt idx="359" formatCode="#,##0">
                  <c:v>0</c:v>
                </c:pt>
                <c:pt idx="360" formatCode="#,##0">
                  <c:v>0</c:v>
                </c:pt>
                <c:pt idx="362" formatCode="#,##0">
                  <c:v>0</c:v>
                </c:pt>
                <c:pt idx="365" formatCode="#,##0">
                  <c:v>0</c:v>
                </c:pt>
                <c:pt idx="367" formatCode="#,##0">
                  <c:v>0</c:v>
                </c:pt>
                <c:pt idx="368" formatCode="#,##0">
                  <c:v>1101600</c:v>
                </c:pt>
                <c:pt idx="370" formatCode="#,##0">
                  <c:v>0</c:v>
                </c:pt>
                <c:pt idx="371" formatCode="#,##0">
                  <c:v>0</c:v>
                </c:pt>
                <c:pt idx="374" formatCode="#,##0">
                  <c:v>734400</c:v>
                </c:pt>
                <c:pt idx="375" formatCode="#,##0">
                  <c:v>0</c:v>
                </c:pt>
                <c:pt idx="376" formatCode="#,##0">
                  <c:v>714000</c:v>
                </c:pt>
                <c:pt idx="377" formatCode="#,##0">
                  <c:v>0</c:v>
                </c:pt>
                <c:pt idx="379" formatCode="#,##0">
                  <c:v>0</c:v>
                </c:pt>
                <c:pt idx="380" formatCode="#,##0">
                  <c:v>0</c:v>
                </c:pt>
                <c:pt idx="381" formatCode="#,##0">
                  <c:v>0</c:v>
                </c:pt>
                <c:pt idx="382" formatCode="#,##0">
                  <c:v>0</c:v>
                </c:pt>
                <c:pt idx="383" formatCode="#,##0">
                  <c:v>0</c:v>
                </c:pt>
                <c:pt idx="385" formatCode="#,##0">
                  <c:v>0</c:v>
                </c:pt>
                <c:pt idx="386" formatCode="#,##0">
                  <c:v>979200</c:v>
                </c:pt>
                <c:pt idx="387" formatCode="#,##0">
                  <c:v>714000</c:v>
                </c:pt>
                <c:pt idx="389" formatCode="#,##0">
                  <c:v>0</c:v>
                </c:pt>
                <c:pt idx="390" formatCode="#,##0">
                  <c:v>0</c:v>
                </c:pt>
                <c:pt idx="391" formatCode="#,##0">
                  <c:v>0</c:v>
                </c:pt>
                <c:pt idx="393" formatCode="#,##0">
                  <c:v>0</c:v>
                </c:pt>
                <c:pt idx="394" formatCode="#,##0">
                  <c:v>0</c:v>
                </c:pt>
                <c:pt idx="395" formatCode="#,##0">
                  <c:v>0</c:v>
                </c:pt>
                <c:pt idx="397" formatCode="#,##0">
                  <c:v>0</c:v>
                </c:pt>
                <c:pt idx="398" formatCode="#,##0">
                  <c:v>0</c:v>
                </c:pt>
                <c:pt idx="399" formatCode="#,##0">
                  <c:v>0</c:v>
                </c:pt>
                <c:pt idx="401" formatCode="#,##0">
                  <c:v>0</c:v>
                </c:pt>
                <c:pt idx="402" formatCode="#,##0">
                  <c:v>0</c:v>
                </c:pt>
                <c:pt idx="404" formatCode="#,##0">
                  <c:v>489600</c:v>
                </c:pt>
                <c:pt idx="405" formatCode="#,##0">
                  <c:v>0</c:v>
                </c:pt>
                <c:pt idx="406" formatCode="#,##0">
                  <c:v>0</c:v>
                </c:pt>
                <c:pt idx="408" formatCode="#,##0">
                  <c:v>0</c:v>
                </c:pt>
                <c:pt idx="409" formatCode="#,##0">
                  <c:v>0</c:v>
                </c:pt>
                <c:pt idx="410" formatCode="#,##0">
                  <c:v>0</c:v>
                </c:pt>
                <c:pt idx="411" formatCode="#,##0">
                  <c:v>0</c:v>
                </c:pt>
                <c:pt idx="412" formatCode="#,##0">
                  <c:v>0</c:v>
                </c:pt>
                <c:pt idx="413" formatCode="#,##0">
                  <c:v>0</c:v>
                </c:pt>
                <c:pt idx="414" formatCode="#,##0">
                  <c:v>0</c:v>
                </c:pt>
                <c:pt idx="415" formatCode="#,##0">
                  <c:v>0</c:v>
                </c:pt>
                <c:pt idx="417" formatCode="#,##0">
                  <c:v>0</c:v>
                </c:pt>
                <c:pt idx="418" formatCode="#,##0">
                  <c:v>0</c:v>
                </c:pt>
              </c:numCache>
            </c:numRef>
          </c:val>
        </c:ser>
        <c:ser>
          <c:idx val="29"/>
          <c:order val="29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ราคาประเมินทุนทรัพย์ของสิ่งปลูกสร้าง</c:v>
                </c:pt>
                <c:pt idx="2">
                  <c:v>ค่าเสื่อม</c:v>
                </c:pt>
                <c:pt idx="3">
                  <c:v>อายุ โรงเรือน (ปี)</c:v>
                </c:pt>
                <c:pt idx="4">
                  <c:v>4.99</c:v>
                </c:pt>
                <c:pt idx="5">
                  <c:v>9.33</c:v>
                </c:pt>
                <c:pt idx="6">
                  <c:v>14.32</c:v>
                </c:pt>
                <c:pt idx="7">
                  <c:v>26.29</c:v>
                </c:pt>
                <c:pt idx="8">
                  <c:v>28</c:v>
                </c:pt>
                <c:pt idx="9">
                  <c:v>12.46</c:v>
                </c:pt>
                <c:pt idx="10">
                  <c:v>0.59</c:v>
                </c:pt>
                <c:pt idx="11">
                  <c:v>0.30</c:v>
                </c:pt>
                <c:pt idx="12">
                  <c:v>15.62</c:v>
                </c:pt>
                <c:pt idx="13">
                  <c:v>1.33</c:v>
                </c:pt>
                <c:pt idx="14">
                  <c:v>17.25</c:v>
                </c:pt>
                <c:pt idx="15">
                  <c:v>1.20</c:v>
                </c:pt>
                <c:pt idx="16">
                  <c:v>6</c:v>
                </c:pt>
                <c:pt idx="17">
                  <c:v>12.61</c:v>
                </c:pt>
                <c:pt idx="18">
                  <c:v>12.81</c:v>
                </c:pt>
                <c:pt idx="19">
                  <c:v>8.90</c:v>
                </c:pt>
                <c:pt idx="20">
                  <c:v>6.81</c:v>
                </c:pt>
                <c:pt idx="21">
                  <c:v>15.71</c:v>
                </c:pt>
                <c:pt idx="22">
                  <c:v>0.83</c:v>
                </c:pt>
                <c:pt idx="23">
                  <c:v>0.13</c:v>
                </c:pt>
                <c:pt idx="24">
                  <c:v>0.45</c:v>
                </c:pt>
                <c:pt idx="25">
                  <c:v>1.40</c:v>
                </c:pt>
                <c:pt idx="26">
                  <c:v>1.55</c:v>
                </c:pt>
                <c:pt idx="27">
                  <c:v>2.86</c:v>
                </c:pt>
                <c:pt idx="28">
                  <c:v>8.25</c:v>
                </c:pt>
                <c:pt idx="29">
                  <c:v>8.59</c:v>
                </c:pt>
                <c:pt idx="30">
                  <c:v>0.47</c:v>
                </c:pt>
                <c:pt idx="31">
                  <c:v>17.31</c:v>
                </c:pt>
                <c:pt idx="32">
                  <c:v>2.65</c:v>
                </c:pt>
                <c:pt idx="33">
                  <c:v>7.79</c:v>
                </c:pt>
                <c:pt idx="34">
                  <c:v>10.44</c:v>
                </c:pt>
                <c:pt idx="35">
                  <c:v>10</c:v>
                </c:pt>
                <c:pt idx="36">
                  <c:v>36.80</c:v>
                </c:pt>
                <c:pt idx="37">
                  <c:v>6.78</c:v>
                </c:pt>
                <c:pt idx="38">
                  <c:v>43.58</c:v>
                </c:pt>
                <c:pt idx="39">
                  <c:v>1.80</c:v>
                </c:pt>
                <c:pt idx="40">
                  <c:v>7.25</c:v>
                </c:pt>
                <c:pt idx="41">
                  <c:v>3.31</c:v>
                </c:pt>
                <c:pt idx="42">
                  <c:v>10.56</c:v>
                </c:pt>
                <c:pt idx="43">
                  <c:v>2.14</c:v>
                </c:pt>
                <c:pt idx="44">
                  <c:v>2.71</c:v>
                </c:pt>
                <c:pt idx="45">
                  <c:v>8</c:v>
                </c:pt>
                <c:pt idx="46">
                  <c:v>5.06</c:v>
                </c:pt>
                <c:pt idx="47">
                  <c:v>3.85</c:v>
                </c:pt>
                <c:pt idx="48">
                  <c:v>28.28</c:v>
                </c:pt>
                <c:pt idx="49">
                  <c:v>9</c:v>
                </c:pt>
                <c:pt idx="50">
                  <c:v>30.43</c:v>
                </c:pt>
                <c:pt idx="51">
                  <c:v>4.22</c:v>
                </c:pt>
                <c:pt idx="52">
                  <c:v>6.09</c:v>
                </c:pt>
                <c:pt idx="53">
                  <c:v>0.54</c:v>
                </c:pt>
                <c:pt idx="54">
                  <c:v>6.97</c:v>
                </c:pt>
                <c:pt idx="55">
                  <c:v>15</c:v>
                </c:pt>
                <c:pt idx="56">
                  <c:v>9.86</c:v>
                </c:pt>
                <c:pt idx="57">
                  <c:v>0</c:v>
                </c:pt>
                <c:pt idx="58">
                  <c:v>0</c:v>
                </c:pt>
                <c:pt idx="59">
                  <c:v>22.56</c:v>
                </c:pt>
                <c:pt idx="60">
                  <c:v>0</c:v>
                </c:pt>
                <c:pt idx="61">
                  <c:v>55.49</c:v>
                </c:pt>
                <c:pt idx="62">
                  <c:v>0</c:v>
                </c:pt>
                <c:pt idx="63">
                  <c:v>0</c:v>
                </c:pt>
                <c:pt idx="64">
                  <c:v>3.19</c:v>
                </c:pt>
                <c:pt idx="65">
                  <c:v>0.19</c:v>
                </c:pt>
                <c:pt idx="66">
                  <c:v>4.71</c:v>
                </c:pt>
                <c:pt idx="67">
                  <c:v>2.28</c:v>
                </c:pt>
                <c:pt idx="68">
                  <c:v>6.99</c:v>
                </c:pt>
                <c:pt idx="69">
                  <c:v>1.60</c:v>
                </c:pt>
                <c:pt idx="70">
                  <c:v>14.70</c:v>
                </c:pt>
                <c:pt idx="71">
                  <c:v>16.31</c:v>
                </c:pt>
                <c:pt idx="72">
                  <c:v>25</c:v>
                </c:pt>
                <c:pt idx="73">
                  <c:v>1.83</c:v>
                </c:pt>
                <c:pt idx="74">
                  <c:v>0.18</c:v>
                </c:pt>
                <c:pt idx="75">
                  <c:v>3.36</c:v>
                </c:pt>
                <c:pt idx="76">
                  <c:v>3.54</c:v>
                </c:pt>
                <c:pt idx="77">
                  <c:v>9.15</c:v>
                </c:pt>
                <c:pt idx="78">
                  <c:v>3.04</c:v>
                </c:pt>
                <c:pt idx="79">
                  <c:v>12.20</c:v>
                </c:pt>
                <c:pt idx="80">
                  <c:v>0.25</c:v>
                </c:pt>
                <c:pt idx="81">
                  <c:v>0.06</c:v>
                </c:pt>
                <c:pt idx="82">
                  <c:v>8.46</c:v>
                </c:pt>
                <c:pt idx="83">
                  <c:v>8.77</c:v>
                </c:pt>
                <c:pt idx="84">
                  <c:v>3.10</c:v>
                </c:pt>
                <c:pt idx="85">
                  <c:v>3.41</c:v>
                </c:pt>
                <c:pt idx="86">
                  <c:v>0.10</c:v>
                </c:pt>
                <c:pt idx="87">
                  <c:v>6.61</c:v>
                </c:pt>
                <c:pt idx="88">
                  <c:v>1.82</c:v>
                </c:pt>
                <c:pt idx="89">
                  <c:v>9.68</c:v>
                </c:pt>
                <c:pt idx="90">
                  <c:v>11.50</c:v>
                </c:pt>
                <c:pt idx="91">
                  <c:v> </c:v>
                </c:pt>
                <c:pt idx="92">
                  <c:v>0.40</c:v>
                </c:pt>
                <c:pt idx="93">
                  <c:v>12.78</c:v>
                </c:pt>
                <c:pt idx="94">
                  <c:v>40.87</c:v>
                </c:pt>
                <c:pt idx="95">
                  <c:v>14.97</c:v>
                </c:pt>
                <c:pt idx="96">
                  <c:v>28.83</c:v>
                </c:pt>
                <c:pt idx="97">
                  <c:v>45.74</c:v>
                </c:pt>
                <c:pt idx="98">
                  <c:v>0.72</c:v>
                </c:pt>
                <c:pt idx="99">
                  <c:v>0.44</c:v>
                </c:pt>
                <c:pt idx="100">
                  <c:v>1.16</c:v>
                </c:pt>
                <c:pt idx="101">
                  <c:v>15.14</c:v>
                </c:pt>
                <c:pt idx="102">
                  <c:v>24.77</c:v>
                </c:pt>
                <c:pt idx="103">
                  <c:v>7.83</c:v>
                </c:pt>
                <c:pt idx="104">
                  <c:v>11.47</c:v>
                </c:pt>
                <c:pt idx="105">
                  <c:v>25.26</c:v>
                </c:pt>
                <c:pt idx="106">
                  <c:v>11.92</c:v>
                </c:pt>
                <c:pt idx="107">
                  <c:v>4.04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2.16</c:v>
                </c:pt>
                <c:pt idx="114">
                  <c:v>5.30</c:v>
                </c:pt>
                <c:pt idx="115">
                  <c:v>45</c:v>
                </c:pt>
                <c:pt idx="116">
                  <c:v>20</c:v>
                </c:pt>
                <c:pt idx="117">
                  <c:v>9.31</c:v>
                </c:pt>
                <c:pt idx="118">
                  <c:v>0.26</c:v>
                </c:pt>
                <c:pt idx="119">
                  <c:v>4.00</c:v>
                </c:pt>
                <c:pt idx="120">
                  <c:v>13.46</c:v>
                </c:pt>
                <c:pt idx="121">
                  <c:v>3.11</c:v>
                </c:pt>
                <c:pt idx="122">
                  <c:v>16.57</c:v>
                </c:pt>
                <c:pt idx="123">
                  <c:v>8.87</c:v>
                </c:pt>
                <c:pt idx="124">
                  <c:v>10.13</c:v>
                </c:pt>
                <c:pt idx="125">
                  <c:v>18.99</c:v>
                </c:pt>
                <c:pt idx="126">
                  <c:v>0.28</c:v>
                </c:pt>
                <c:pt idx="127">
                  <c:v>7.17</c:v>
                </c:pt>
                <c:pt idx="128">
                  <c:v>7.45</c:v>
                </c:pt>
                <c:pt idx="129">
                  <c:v>7.74</c:v>
                </c:pt>
                <c:pt idx="130">
                  <c:v>7.02</c:v>
                </c:pt>
                <c:pt idx="131">
                  <c:v>1.00</c:v>
                </c:pt>
                <c:pt idx="132">
                  <c:v>9.10</c:v>
                </c:pt>
                <c:pt idx="133">
                  <c:v>1.80</c:v>
                </c:pt>
                <c:pt idx="134">
                  <c:v>14.89</c:v>
                </c:pt>
                <c:pt idx="135">
                  <c:v>25.79</c:v>
                </c:pt>
                <c:pt idx="136">
                  <c:v>6</c:v>
                </c:pt>
                <c:pt idx="137">
                  <c:v>6</c:v>
                </c:pt>
                <c:pt idx="138">
                  <c:v>3.84</c:v>
                </c:pt>
                <c:pt idx="139">
                  <c:v>0</c:v>
                </c:pt>
                <c:pt idx="140">
                  <c:v>41</c:v>
                </c:pt>
                <c:pt idx="141">
                  <c:v>0</c:v>
                </c:pt>
                <c:pt idx="142">
                  <c:v>0</c:v>
                </c:pt>
                <c:pt idx="143">
                  <c:v>6.73</c:v>
                </c:pt>
                <c:pt idx="144">
                  <c:v>18.68</c:v>
                </c:pt>
                <c:pt idx="145">
                  <c:v>9.22</c:v>
                </c:pt>
                <c:pt idx="146">
                  <c:v>6.68</c:v>
                </c:pt>
                <c:pt idx="147">
                  <c:v>8</c:v>
                </c:pt>
                <c:pt idx="148">
                  <c:v>4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3">
                  <c:v>20</c:v>
                </c:pt>
                <c:pt idx="5">
                  <c:v>4</c:v>
                </c:pt>
                <c:pt idx="14">
                  <c:v>15</c:v>
                </c:pt>
                <c:pt idx="15">
                  <c:v>50</c:v>
                </c:pt>
                <c:pt idx="37">
                  <c:v>1</c:v>
                </c:pt>
                <c:pt idx="38">
                  <c:v>2</c:v>
                </c:pt>
                <c:pt idx="71">
                  <c:v>10</c:v>
                </c:pt>
                <c:pt idx="74">
                  <c:v>65</c:v>
                </c:pt>
                <c:pt idx="77">
                  <c:v>34</c:v>
                </c:pt>
                <c:pt idx="81">
                  <c:v>10</c:v>
                </c:pt>
                <c:pt idx="86">
                  <c:v>2</c:v>
                </c:pt>
                <c:pt idx="88">
                  <c:v>60</c:v>
                </c:pt>
                <c:pt idx="91">
                  <c:v>3</c:v>
                </c:pt>
                <c:pt idx="109">
                  <c:v>25</c:v>
                </c:pt>
                <c:pt idx="122">
                  <c:v>60</c:v>
                </c:pt>
                <c:pt idx="125">
                  <c:v>30</c:v>
                </c:pt>
                <c:pt idx="126">
                  <c:v>45</c:v>
                </c:pt>
                <c:pt idx="131">
                  <c:v>36</c:v>
                </c:pt>
                <c:pt idx="134">
                  <c:v>36</c:v>
                </c:pt>
                <c:pt idx="137">
                  <c:v>35</c:v>
                </c:pt>
                <c:pt idx="146">
                  <c:v>20</c:v>
                </c:pt>
                <c:pt idx="148">
                  <c:v>7</c:v>
                </c:pt>
                <c:pt idx="149">
                  <c:v>20</c:v>
                </c:pt>
                <c:pt idx="172">
                  <c:v>12</c:v>
                </c:pt>
                <c:pt idx="190">
                  <c:v>60</c:v>
                </c:pt>
                <c:pt idx="194">
                  <c:v>7</c:v>
                </c:pt>
                <c:pt idx="195">
                  <c:v>13</c:v>
                </c:pt>
                <c:pt idx="205">
                  <c:v>25</c:v>
                </c:pt>
                <c:pt idx="206">
                  <c:v>5</c:v>
                </c:pt>
                <c:pt idx="214">
                  <c:v>10</c:v>
                </c:pt>
                <c:pt idx="218">
                  <c:v>2</c:v>
                </c:pt>
                <c:pt idx="219">
                  <c:v>10</c:v>
                </c:pt>
                <c:pt idx="228">
                  <c:v>45</c:v>
                </c:pt>
                <c:pt idx="229">
                  <c:v>2</c:v>
                </c:pt>
                <c:pt idx="230">
                  <c:v>2</c:v>
                </c:pt>
                <c:pt idx="232">
                  <c:v>11</c:v>
                </c:pt>
                <c:pt idx="233">
                  <c:v>10</c:v>
                </c:pt>
                <c:pt idx="234">
                  <c:v>50</c:v>
                </c:pt>
                <c:pt idx="239">
                  <c:v>16</c:v>
                </c:pt>
                <c:pt idx="240">
                  <c:v>16</c:v>
                </c:pt>
                <c:pt idx="248">
                  <c:v>25</c:v>
                </c:pt>
                <c:pt idx="260">
                  <c:v>28</c:v>
                </c:pt>
                <c:pt idx="261">
                  <c:v>3</c:v>
                </c:pt>
                <c:pt idx="266">
                  <c:v>40</c:v>
                </c:pt>
                <c:pt idx="267">
                  <c:v>40</c:v>
                </c:pt>
                <c:pt idx="275">
                  <c:v>20</c:v>
                </c:pt>
                <c:pt idx="276">
                  <c:v>15</c:v>
                </c:pt>
                <c:pt idx="277">
                  <c:v>13</c:v>
                </c:pt>
                <c:pt idx="278">
                  <c:v>10</c:v>
                </c:pt>
                <c:pt idx="283">
                  <c:v>15</c:v>
                </c:pt>
                <c:pt idx="286">
                  <c:v>42</c:v>
                </c:pt>
                <c:pt idx="288">
                  <c:v>30</c:v>
                </c:pt>
                <c:pt idx="289">
                  <c:v>20</c:v>
                </c:pt>
                <c:pt idx="290">
                  <c:v>8</c:v>
                </c:pt>
                <c:pt idx="293">
                  <c:v>10</c:v>
                </c:pt>
                <c:pt idx="308">
                  <c:v>3</c:v>
                </c:pt>
                <c:pt idx="311">
                  <c:v>30</c:v>
                </c:pt>
                <c:pt idx="312">
                  <c:v>45</c:v>
                </c:pt>
                <c:pt idx="313">
                  <c:v>60</c:v>
                </c:pt>
                <c:pt idx="317">
                  <c:v>50</c:v>
                </c:pt>
                <c:pt idx="326">
                  <c:v>54</c:v>
                </c:pt>
                <c:pt idx="338">
                  <c:v>30</c:v>
                </c:pt>
                <c:pt idx="341">
                  <c:v>20</c:v>
                </c:pt>
                <c:pt idx="346">
                  <c:v>29</c:v>
                </c:pt>
                <c:pt idx="348">
                  <c:v>35</c:v>
                </c:pt>
                <c:pt idx="349">
                  <c:v>5</c:v>
                </c:pt>
                <c:pt idx="368">
                  <c:v>35</c:v>
                </c:pt>
                <c:pt idx="374">
                  <c:v>10</c:v>
                </c:pt>
                <c:pt idx="376">
                  <c:v>40</c:v>
                </c:pt>
                <c:pt idx="386">
                  <c:v>20</c:v>
                </c:pt>
                <c:pt idx="387">
                  <c:v>20</c:v>
                </c:pt>
                <c:pt idx="404">
                  <c:v>25</c:v>
                </c:pt>
              </c:numCache>
            </c:numRef>
          </c:val>
        </c:ser>
        <c:ser>
          <c:idx val="30"/>
          <c:order val="30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ราคาประเมินทุนทรัพย์ของสิ่งปลูกสร้าง</c:v>
                </c:pt>
                <c:pt idx="2">
                  <c:v>ค่าเสื่อม</c:v>
                </c:pt>
                <c:pt idx="3">
                  <c:v>คิดเป็น ค่าเสื่อม (บาท)</c:v>
                </c:pt>
                <c:pt idx="4">
                  <c:v>4.99</c:v>
                </c:pt>
                <c:pt idx="5">
                  <c:v>9.33</c:v>
                </c:pt>
                <c:pt idx="6">
                  <c:v>14.32</c:v>
                </c:pt>
                <c:pt idx="7">
                  <c:v>26.29</c:v>
                </c:pt>
                <c:pt idx="8">
                  <c:v>869,584</c:v>
                </c:pt>
                <c:pt idx="9">
                  <c:v>12.46</c:v>
                </c:pt>
                <c:pt idx="10">
                  <c:v>0.59</c:v>
                </c:pt>
                <c:pt idx="11">
                  <c:v>0.30</c:v>
                </c:pt>
                <c:pt idx="12">
                  <c:v>15.62</c:v>
                </c:pt>
                <c:pt idx="13">
                  <c:v>1.33</c:v>
                </c:pt>
                <c:pt idx="14">
                  <c:v>17.25</c:v>
                </c:pt>
                <c:pt idx="15">
                  <c:v>1.20</c:v>
                </c:pt>
                <c:pt idx="16">
                  <c:v>31,824</c:v>
                </c:pt>
                <c:pt idx="17">
                  <c:v>12.61</c:v>
                </c:pt>
                <c:pt idx="18">
                  <c:v>12.81</c:v>
                </c:pt>
                <c:pt idx="19">
                  <c:v>8.90</c:v>
                </c:pt>
                <c:pt idx="20">
                  <c:v>6.81</c:v>
                </c:pt>
                <c:pt idx="21">
                  <c:v>15.71</c:v>
                </c:pt>
                <c:pt idx="22">
                  <c:v>0.83</c:v>
                </c:pt>
                <c:pt idx="23">
                  <c:v>0.13</c:v>
                </c:pt>
                <c:pt idx="24">
                  <c:v>0.45</c:v>
                </c:pt>
                <c:pt idx="25">
                  <c:v>1.40</c:v>
                </c:pt>
                <c:pt idx="26">
                  <c:v>1.55</c:v>
                </c:pt>
                <c:pt idx="27">
                  <c:v>2.86</c:v>
                </c:pt>
                <c:pt idx="28">
                  <c:v>8.25</c:v>
                </c:pt>
                <c:pt idx="29">
                  <c:v>8.59</c:v>
                </c:pt>
                <c:pt idx="30">
                  <c:v>0.47</c:v>
                </c:pt>
                <c:pt idx="31">
                  <c:v>17.31</c:v>
                </c:pt>
                <c:pt idx="32">
                  <c:v>2.65</c:v>
                </c:pt>
                <c:pt idx="33">
                  <c:v>7.79</c:v>
                </c:pt>
                <c:pt idx="34">
                  <c:v>10.44</c:v>
                </c:pt>
                <c:pt idx="35">
                  <c:v>116,280</c:v>
                </c:pt>
                <c:pt idx="36">
                  <c:v>36.80</c:v>
                </c:pt>
                <c:pt idx="37">
                  <c:v>6.78</c:v>
                </c:pt>
                <c:pt idx="38">
                  <c:v>43.58</c:v>
                </c:pt>
                <c:pt idx="39">
                  <c:v>1.80</c:v>
                </c:pt>
                <c:pt idx="40">
                  <c:v>7.25</c:v>
                </c:pt>
                <c:pt idx="41">
                  <c:v>3.31</c:v>
                </c:pt>
                <c:pt idx="42">
                  <c:v>10.56</c:v>
                </c:pt>
                <c:pt idx="43">
                  <c:v>2.14</c:v>
                </c:pt>
                <c:pt idx="44">
                  <c:v>2.71</c:v>
                </c:pt>
                <c:pt idx="45">
                  <c:v>85,952</c:v>
                </c:pt>
                <c:pt idx="46">
                  <c:v>5.06</c:v>
                </c:pt>
                <c:pt idx="47">
                  <c:v>3.85</c:v>
                </c:pt>
                <c:pt idx="48">
                  <c:v>28.28</c:v>
                </c:pt>
                <c:pt idx="49">
                  <c:v>38,556</c:v>
                </c:pt>
                <c:pt idx="50">
                  <c:v>30.43</c:v>
                </c:pt>
                <c:pt idx="51">
                  <c:v>4.22</c:v>
                </c:pt>
                <c:pt idx="52">
                  <c:v>6.09</c:v>
                </c:pt>
                <c:pt idx="53">
                  <c:v>0.54</c:v>
                </c:pt>
                <c:pt idx="54">
                  <c:v>6.97</c:v>
                </c:pt>
                <c:pt idx="55">
                  <c:v>548,080</c:v>
                </c:pt>
                <c:pt idx="56">
                  <c:v>9.86</c:v>
                </c:pt>
                <c:pt idx="57">
                  <c:v>0</c:v>
                </c:pt>
                <c:pt idx="58">
                  <c:v>0</c:v>
                </c:pt>
                <c:pt idx="59">
                  <c:v>22.56</c:v>
                </c:pt>
                <c:pt idx="60">
                  <c:v>0</c:v>
                </c:pt>
                <c:pt idx="61">
                  <c:v>55.49</c:v>
                </c:pt>
                <c:pt idx="62">
                  <c:v>0</c:v>
                </c:pt>
                <c:pt idx="63">
                  <c:v>0</c:v>
                </c:pt>
                <c:pt idx="64">
                  <c:v>3.19</c:v>
                </c:pt>
                <c:pt idx="65">
                  <c:v>0.19</c:v>
                </c:pt>
                <c:pt idx="66">
                  <c:v>4.71</c:v>
                </c:pt>
                <c:pt idx="67">
                  <c:v>2.28</c:v>
                </c:pt>
                <c:pt idx="68">
                  <c:v>6.99</c:v>
                </c:pt>
                <c:pt idx="69">
                  <c:v>1.60</c:v>
                </c:pt>
                <c:pt idx="70">
                  <c:v>14.70</c:v>
                </c:pt>
                <c:pt idx="71">
                  <c:v>16.31</c:v>
                </c:pt>
                <c:pt idx="72">
                  <c:v>285,600</c:v>
                </c:pt>
                <c:pt idx="73">
                  <c:v>1.83</c:v>
                </c:pt>
                <c:pt idx="74">
                  <c:v>0.18</c:v>
                </c:pt>
                <c:pt idx="75">
                  <c:v>3.36</c:v>
                </c:pt>
                <c:pt idx="76">
                  <c:v>3.54</c:v>
                </c:pt>
                <c:pt idx="77">
                  <c:v>9.15</c:v>
                </c:pt>
                <c:pt idx="78">
                  <c:v>3.04</c:v>
                </c:pt>
                <c:pt idx="79">
                  <c:v>12.20</c:v>
                </c:pt>
                <c:pt idx="80">
                  <c:v>0.25</c:v>
                </c:pt>
                <c:pt idx="81">
                  <c:v>0.06</c:v>
                </c:pt>
                <c:pt idx="82">
                  <c:v>8.46</c:v>
                </c:pt>
                <c:pt idx="83">
                  <c:v>8.77</c:v>
                </c:pt>
                <c:pt idx="84">
                  <c:v>3.10</c:v>
                </c:pt>
                <c:pt idx="85">
                  <c:v>3.41</c:v>
                </c:pt>
                <c:pt idx="86">
                  <c:v>0.10</c:v>
                </c:pt>
                <c:pt idx="87">
                  <c:v>6.61</c:v>
                </c:pt>
                <c:pt idx="88">
                  <c:v>1.82</c:v>
                </c:pt>
                <c:pt idx="89">
                  <c:v>9.68</c:v>
                </c:pt>
                <c:pt idx="90">
                  <c:v>11.50</c:v>
                </c:pt>
                <c:pt idx="91">
                  <c:v> </c:v>
                </c:pt>
                <c:pt idx="92">
                  <c:v>0.40</c:v>
                </c:pt>
                <c:pt idx="93">
                  <c:v>12.78</c:v>
                </c:pt>
                <c:pt idx="94">
                  <c:v>40.87</c:v>
                </c:pt>
                <c:pt idx="95">
                  <c:v>14.97</c:v>
                </c:pt>
                <c:pt idx="96">
                  <c:v>28.83</c:v>
                </c:pt>
                <c:pt idx="97">
                  <c:v>45.74</c:v>
                </c:pt>
                <c:pt idx="98">
                  <c:v>0.72</c:v>
                </c:pt>
                <c:pt idx="99">
                  <c:v>0.44</c:v>
                </c:pt>
                <c:pt idx="100">
                  <c:v>1.16</c:v>
                </c:pt>
                <c:pt idx="101">
                  <c:v>15.14</c:v>
                </c:pt>
                <c:pt idx="102">
                  <c:v>24.77</c:v>
                </c:pt>
                <c:pt idx="103">
                  <c:v>7.83</c:v>
                </c:pt>
                <c:pt idx="104">
                  <c:v>11.47</c:v>
                </c:pt>
                <c:pt idx="105">
                  <c:v>25.26</c:v>
                </c:pt>
                <c:pt idx="106">
                  <c:v>11.92</c:v>
                </c:pt>
                <c:pt idx="107">
                  <c:v>4.04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2.16</c:v>
                </c:pt>
                <c:pt idx="114">
                  <c:v>5.30</c:v>
                </c:pt>
                <c:pt idx="115">
                  <c:v>1,248,480</c:v>
                </c:pt>
                <c:pt idx="116">
                  <c:v>146,880</c:v>
                </c:pt>
                <c:pt idx="117">
                  <c:v>9.31</c:v>
                </c:pt>
                <c:pt idx="118">
                  <c:v>0.26</c:v>
                </c:pt>
                <c:pt idx="119">
                  <c:v>4.00</c:v>
                </c:pt>
                <c:pt idx="120">
                  <c:v>13.46</c:v>
                </c:pt>
                <c:pt idx="121">
                  <c:v>3.11</c:v>
                </c:pt>
                <c:pt idx="122">
                  <c:v>16.57</c:v>
                </c:pt>
                <c:pt idx="123">
                  <c:v>8.87</c:v>
                </c:pt>
                <c:pt idx="124">
                  <c:v>10.13</c:v>
                </c:pt>
                <c:pt idx="125">
                  <c:v>18.99</c:v>
                </c:pt>
                <c:pt idx="126">
                  <c:v>0.28</c:v>
                </c:pt>
                <c:pt idx="127">
                  <c:v>7.17</c:v>
                </c:pt>
                <c:pt idx="128">
                  <c:v>7.45</c:v>
                </c:pt>
                <c:pt idx="129">
                  <c:v>7.74</c:v>
                </c:pt>
                <c:pt idx="130">
                  <c:v>7.02</c:v>
                </c:pt>
                <c:pt idx="131">
                  <c:v>1.00</c:v>
                </c:pt>
                <c:pt idx="132">
                  <c:v>9.10</c:v>
                </c:pt>
                <c:pt idx="133">
                  <c:v>1.80</c:v>
                </c:pt>
                <c:pt idx="134">
                  <c:v>14.89</c:v>
                </c:pt>
                <c:pt idx="135">
                  <c:v>25.79</c:v>
                </c:pt>
                <c:pt idx="136">
                  <c:v>51,408</c:v>
                </c:pt>
                <c:pt idx="137">
                  <c:v>120,904</c:v>
                </c:pt>
                <c:pt idx="138">
                  <c:v>3.84</c:v>
                </c:pt>
                <c:pt idx="139">
                  <c:v>0</c:v>
                </c:pt>
                <c:pt idx="140">
                  <c:v>375,700</c:v>
                </c:pt>
                <c:pt idx="141">
                  <c:v>0</c:v>
                </c:pt>
                <c:pt idx="142">
                  <c:v>0</c:v>
                </c:pt>
                <c:pt idx="143">
                  <c:v>6.73</c:v>
                </c:pt>
                <c:pt idx="144">
                  <c:v>18.68</c:v>
                </c:pt>
                <c:pt idx="145">
                  <c:v>9.22</c:v>
                </c:pt>
                <c:pt idx="146">
                  <c:v>6.68</c:v>
                </c:pt>
                <c:pt idx="147">
                  <c:v>376,992</c:v>
                </c:pt>
                <c:pt idx="148">
                  <c:v>4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0" formatCode="#,##0">
                  <c:v>29376</c:v>
                </c:pt>
                <c:pt idx="3" formatCode="#,##0">
                  <c:v>459000</c:v>
                </c:pt>
                <c:pt idx="5" formatCode="#,##0">
                  <c:v>57120</c:v>
                </c:pt>
                <c:pt idx="14" formatCode="#,##0">
                  <c:v>591600</c:v>
                </c:pt>
                <c:pt idx="15" formatCode="#,##0">
                  <c:v>1150220</c:v>
                </c:pt>
                <c:pt idx="37" formatCode="#,##0">
                  <c:v>5100</c:v>
                </c:pt>
                <c:pt idx="38" formatCode="#,##0">
                  <c:v>13464</c:v>
                </c:pt>
                <c:pt idx="71" formatCode="#,##0">
                  <c:v>410040</c:v>
                </c:pt>
                <c:pt idx="74" formatCode="#,##0">
                  <c:v>1144440</c:v>
                </c:pt>
                <c:pt idx="77" formatCode="#,##0">
                  <c:v>1179120</c:v>
                </c:pt>
                <c:pt idx="81" formatCode="#,##0">
                  <c:v>638520</c:v>
                </c:pt>
                <c:pt idx="86" formatCode="#,##0">
                  <c:v>32640</c:v>
                </c:pt>
                <c:pt idx="88" formatCode="#,##0">
                  <c:v>554880</c:v>
                </c:pt>
                <c:pt idx="91" formatCode="#,##0">
                  <c:v>13488</c:v>
                </c:pt>
                <c:pt idx="109" formatCode="#,##0">
                  <c:v>478720</c:v>
                </c:pt>
                <c:pt idx="122" formatCode="#,##0">
                  <c:v>843030</c:v>
                </c:pt>
                <c:pt idx="125" formatCode="#,##0">
                  <c:v>1277380</c:v>
                </c:pt>
                <c:pt idx="126" formatCode="#,##0">
                  <c:v>1080860</c:v>
                </c:pt>
                <c:pt idx="131" formatCode="#,##0">
                  <c:v>676260</c:v>
                </c:pt>
                <c:pt idx="134" formatCode="#,##0">
                  <c:v>641580</c:v>
                </c:pt>
                <c:pt idx="137" formatCode="#,##0">
                  <c:v>867000</c:v>
                </c:pt>
                <c:pt idx="146" formatCode="#,##0">
                  <c:v>1907400</c:v>
                </c:pt>
                <c:pt idx="148" formatCode="#,##0">
                  <c:v>110160</c:v>
                </c:pt>
                <c:pt idx="149" formatCode="#,##0">
                  <c:v>290700</c:v>
                </c:pt>
                <c:pt idx="172" formatCode="#,##0">
                  <c:v>232560</c:v>
                </c:pt>
                <c:pt idx="190" formatCode="#,##0">
                  <c:v>1057740</c:v>
                </c:pt>
                <c:pt idx="194" formatCode="#,##0">
                  <c:v>95472</c:v>
                </c:pt>
                <c:pt idx="195" formatCode="#,##0">
                  <c:v>1497020</c:v>
                </c:pt>
                <c:pt idx="205" formatCode="#,##0">
                  <c:v>1508580</c:v>
                </c:pt>
                <c:pt idx="206" formatCode="#,##0">
                  <c:v>95200</c:v>
                </c:pt>
                <c:pt idx="214" formatCode="#,##0">
                  <c:v>32640</c:v>
                </c:pt>
                <c:pt idx="218" formatCode="#,##0">
                  <c:v>6528</c:v>
                </c:pt>
                <c:pt idx="219" formatCode="#,##0">
                  <c:v>277440</c:v>
                </c:pt>
                <c:pt idx="228" formatCode="#,##0">
                  <c:v>901680</c:v>
                </c:pt>
                <c:pt idx="229" formatCode="#,##0">
                  <c:v>9792</c:v>
                </c:pt>
                <c:pt idx="230" formatCode="#,##0">
                  <c:v>8704</c:v>
                </c:pt>
                <c:pt idx="232" formatCode="#,##0">
                  <c:v>221952</c:v>
                </c:pt>
                <c:pt idx="233" formatCode="#,##0">
                  <c:v>371280</c:v>
                </c:pt>
                <c:pt idx="234" formatCode="#,##0">
                  <c:v>1173340</c:v>
                </c:pt>
                <c:pt idx="239" formatCode="#,##0">
                  <c:v>605880</c:v>
                </c:pt>
                <c:pt idx="240" formatCode="#,##0">
                  <c:v>149600</c:v>
                </c:pt>
                <c:pt idx="248" formatCode="#,##0">
                  <c:v>312120</c:v>
                </c:pt>
                <c:pt idx="260" formatCode="#,##0">
                  <c:v>1121320</c:v>
                </c:pt>
                <c:pt idx="261" formatCode="#,##0">
                  <c:v>19584</c:v>
                </c:pt>
                <c:pt idx="266" formatCode="#,##0">
                  <c:v>416160</c:v>
                </c:pt>
                <c:pt idx="267" formatCode="#,##0">
                  <c:v>762960</c:v>
                </c:pt>
                <c:pt idx="275" formatCode="#,##0">
                  <c:v>1361700</c:v>
                </c:pt>
                <c:pt idx="276" formatCode="#,##0">
                  <c:v>673200</c:v>
                </c:pt>
                <c:pt idx="277" formatCode="#,##0">
                  <c:v>188496</c:v>
                </c:pt>
                <c:pt idx="278" formatCode="#,##0">
                  <c:v>48960</c:v>
                </c:pt>
                <c:pt idx="283" formatCode="#,##0">
                  <c:v>550800</c:v>
                </c:pt>
                <c:pt idx="286" formatCode="#,##0">
                  <c:v>1040400</c:v>
                </c:pt>
                <c:pt idx="288" formatCode="#,##0">
                  <c:v>312120</c:v>
                </c:pt>
                <c:pt idx="289" formatCode="#,##0">
                  <c:v>122400</c:v>
                </c:pt>
                <c:pt idx="290" formatCode="#,##0">
                  <c:v>89760</c:v>
                </c:pt>
                <c:pt idx="293" formatCode="#,##0">
                  <c:v>456960</c:v>
                </c:pt>
                <c:pt idx="308" formatCode="#,##0">
                  <c:v>22032</c:v>
                </c:pt>
                <c:pt idx="311" formatCode="#,##0">
                  <c:v>572220</c:v>
                </c:pt>
                <c:pt idx="312" formatCode="#,##0">
                  <c:v>705160</c:v>
                </c:pt>
                <c:pt idx="313" formatCode="#,##0">
                  <c:v>658920</c:v>
                </c:pt>
                <c:pt idx="317" formatCode="#,##0">
                  <c:v>606900</c:v>
                </c:pt>
                <c:pt idx="326" formatCode="#,##0">
                  <c:v>312120</c:v>
                </c:pt>
                <c:pt idx="338" formatCode="#,##0">
                  <c:v>762960</c:v>
                </c:pt>
                <c:pt idx="341" formatCode="#,##0">
                  <c:v>336600</c:v>
                </c:pt>
                <c:pt idx="346" formatCode="#,##0">
                  <c:v>572220</c:v>
                </c:pt>
                <c:pt idx="348" formatCode="#,##0">
                  <c:v>1051960</c:v>
                </c:pt>
                <c:pt idx="349" formatCode="#,##0">
                  <c:v>36720</c:v>
                </c:pt>
                <c:pt idx="368" formatCode="#,##0">
                  <c:v>936360</c:v>
                </c:pt>
                <c:pt idx="374" formatCode="#,##0">
                  <c:v>220320</c:v>
                </c:pt>
                <c:pt idx="376" formatCode="#,##0">
                  <c:v>606900</c:v>
                </c:pt>
                <c:pt idx="386" formatCode="#,##0">
                  <c:v>734400</c:v>
                </c:pt>
                <c:pt idx="387" formatCode="#,##0">
                  <c:v>535500</c:v>
                </c:pt>
                <c:pt idx="404" formatCode="#,##0">
                  <c:v>416160</c:v>
                </c:pt>
              </c:numCache>
            </c:numRef>
          </c:val>
        </c:ser>
        <c:ser>
          <c:idx val="31"/>
          <c:order val="31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ราคาประเมินทุนทรัพย์ของสิ่งปลูกสร้าง</c:v>
                </c:pt>
                <c:pt idx="2">
                  <c:v>ราคาประเมิน สิ่งปลูกสร้าง หลังหัก ค่าเสื่อม (บาท)</c:v>
                </c:pt>
                <c:pt idx="3">
                  <c:v>คิดเป็น ค่าเสื่อม (บาท)</c:v>
                </c:pt>
                <c:pt idx="4">
                  <c:v>4.99</c:v>
                </c:pt>
                <c:pt idx="5">
                  <c:v>9.33</c:v>
                </c:pt>
                <c:pt idx="6">
                  <c:v>14.32</c:v>
                </c:pt>
                <c:pt idx="7">
                  <c:v>26.29</c:v>
                </c:pt>
                <c:pt idx="8">
                  <c:v>1,020,816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17.25</c:v>
                </c:pt>
                <c:pt idx="15">
                  <c:v>0</c:v>
                </c:pt>
                <c:pt idx="16">
                  <c:v>498,576</c:v>
                </c:pt>
                <c:pt idx="17">
                  <c:v>12.61</c:v>
                </c:pt>
                <c:pt idx="18">
                  <c:v>12.81</c:v>
                </c:pt>
                <c:pt idx="19">
                  <c:v>8.90</c:v>
                </c:pt>
                <c:pt idx="20">
                  <c:v>6.81</c:v>
                </c:pt>
                <c:pt idx="21">
                  <c:v>15.71</c:v>
                </c:pt>
                <c:pt idx="22">
                  <c:v>0.83</c:v>
                </c:pt>
                <c:pt idx="23">
                  <c:v>0.13</c:v>
                </c:pt>
                <c:pt idx="24">
                  <c:v>0.45</c:v>
                </c:pt>
                <c:pt idx="25">
                  <c:v>1.40</c:v>
                </c:pt>
                <c:pt idx="26">
                  <c:v>1.55</c:v>
                </c:pt>
                <c:pt idx="27">
                  <c:v>2.86</c:v>
                </c:pt>
                <c:pt idx="28">
                  <c:v>8.25</c:v>
                </c:pt>
                <c:pt idx="29">
                  <c:v>8.59</c:v>
                </c:pt>
                <c:pt idx="30">
                  <c:v>0.47</c:v>
                </c:pt>
                <c:pt idx="31">
                  <c:v>17.31</c:v>
                </c:pt>
                <c:pt idx="32">
                  <c:v>2.65</c:v>
                </c:pt>
                <c:pt idx="33">
                  <c:v>7.79</c:v>
                </c:pt>
                <c:pt idx="34">
                  <c:v>10.44</c:v>
                </c:pt>
                <c:pt idx="35">
                  <c:v>1,046,520</c:v>
                </c:pt>
                <c:pt idx="36">
                  <c:v>36.80</c:v>
                </c:pt>
                <c:pt idx="37">
                  <c:v>6.78</c:v>
                </c:pt>
                <c:pt idx="38">
                  <c:v>43.58</c:v>
                </c:pt>
                <c:pt idx="39">
                  <c:v>1.80</c:v>
                </c:pt>
                <c:pt idx="40">
                  <c:v>7.25</c:v>
                </c:pt>
                <c:pt idx="41">
                  <c:v>3.31</c:v>
                </c:pt>
                <c:pt idx="42">
                  <c:v>10.56</c:v>
                </c:pt>
                <c:pt idx="43">
                  <c:v>2.14</c:v>
                </c:pt>
                <c:pt idx="44">
                  <c:v>2.71</c:v>
                </c:pt>
                <c:pt idx="45">
                  <c:v>988,448</c:v>
                </c:pt>
                <c:pt idx="46">
                  <c:v>5.06</c:v>
                </c:pt>
                <c:pt idx="47">
                  <c:v>3.85</c:v>
                </c:pt>
                <c:pt idx="48">
                  <c:v>28.28</c:v>
                </c:pt>
                <c:pt idx="49">
                  <c:v>389,844</c:v>
                </c:pt>
                <c:pt idx="50">
                  <c:v>30.43</c:v>
                </c:pt>
                <c:pt idx="51">
                  <c:v>4.22</c:v>
                </c:pt>
                <c:pt idx="52">
                  <c:v>6.09</c:v>
                </c:pt>
                <c:pt idx="53">
                  <c:v>0.54</c:v>
                </c:pt>
                <c:pt idx="54">
                  <c:v>6.97</c:v>
                </c:pt>
                <c:pt idx="55">
                  <c:v>2,192,320</c:v>
                </c:pt>
                <c:pt idx="56">
                  <c:v>9.86</c:v>
                </c:pt>
                <c:pt idx="57">
                  <c:v>0</c:v>
                </c:pt>
                <c:pt idx="58">
                  <c:v>0</c:v>
                </c:pt>
                <c:pt idx="59">
                  <c:v>22.56</c:v>
                </c:pt>
                <c:pt idx="60">
                  <c:v>0</c:v>
                </c:pt>
                <c:pt idx="61">
                  <c:v>55.49</c:v>
                </c:pt>
                <c:pt idx="62">
                  <c:v>0</c:v>
                </c:pt>
                <c:pt idx="63">
                  <c:v>0</c:v>
                </c:pt>
                <c:pt idx="64">
                  <c:v>3.19</c:v>
                </c:pt>
                <c:pt idx="65">
                  <c:v>0.19</c:v>
                </c:pt>
                <c:pt idx="66">
                  <c:v>4.71</c:v>
                </c:pt>
                <c:pt idx="67">
                  <c:v>2.28</c:v>
                </c:pt>
                <c:pt idx="68">
                  <c:v>6.99</c:v>
                </c:pt>
                <c:pt idx="69">
                  <c:v>1.60</c:v>
                </c:pt>
                <c:pt idx="70">
                  <c:v>14.70</c:v>
                </c:pt>
                <c:pt idx="71">
                  <c:v>16.31</c:v>
                </c:pt>
                <c:pt idx="72">
                  <c:v>428,400</c:v>
                </c:pt>
                <c:pt idx="73">
                  <c:v>1.83</c:v>
                </c:pt>
                <c:pt idx="74">
                  <c:v>0.18</c:v>
                </c:pt>
                <c:pt idx="75">
                  <c:v>3.36</c:v>
                </c:pt>
                <c:pt idx="76">
                  <c:v>3.54</c:v>
                </c:pt>
                <c:pt idx="77">
                  <c:v>9.15</c:v>
                </c:pt>
                <c:pt idx="78">
                  <c:v>3.04</c:v>
                </c:pt>
                <c:pt idx="79">
                  <c:v>12.20</c:v>
                </c:pt>
                <c:pt idx="80">
                  <c:v>0.25</c:v>
                </c:pt>
                <c:pt idx="81">
                  <c:v>0.06</c:v>
                </c:pt>
                <c:pt idx="82">
                  <c:v>8.46</c:v>
                </c:pt>
                <c:pt idx="83">
                  <c:v>8.77</c:v>
                </c:pt>
                <c:pt idx="84">
                  <c:v>3.10</c:v>
                </c:pt>
                <c:pt idx="85">
                  <c:v>3.41</c:v>
                </c:pt>
                <c:pt idx="86">
                  <c:v>0.10</c:v>
                </c:pt>
                <c:pt idx="87">
                  <c:v>6.61</c:v>
                </c:pt>
                <c:pt idx="88">
                  <c:v>1.82</c:v>
                </c:pt>
                <c:pt idx="89">
                  <c:v>9.68</c:v>
                </c:pt>
                <c:pt idx="90">
                  <c:v>11.50</c:v>
                </c:pt>
                <c:pt idx="91">
                  <c:v> </c:v>
                </c:pt>
                <c:pt idx="92">
                  <c:v>0.40</c:v>
                </c:pt>
                <c:pt idx="93">
                  <c:v>12.78</c:v>
                </c:pt>
                <c:pt idx="94">
                  <c:v>40.87</c:v>
                </c:pt>
                <c:pt idx="95">
                  <c:v>14.97</c:v>
                </c:pt>
                <c:pt idx="96">
                  <c:v>28.83</c:v>
                </c:pt>
                <c:pt idx="97">
                  <c:v>45.74</c:v>
                </c:pt>
                <c:pt idx="98">
                  <c:v>0.72</c:v>
                </c:pt>
                <c:pt idx="99">
                  <c:v>0.44</c:v>
                </c:pt>
                <c:pt idx="100">
                  <c:v>1.16</c:v>
                </c:pt>
                <c:pt idx="101">
                  <c:v>15.14</c:v>
                </c:pt>
                <c:pt idx="102">
                  <c:v>24.77</c:v>
                </c:pt>
                <c:pt idx="103">
                  <c:v>7.83</c:v>
                </c:pt>
                <c:pt idx="104">
                  <c:v>11.47</c:v>
                </c:pt>
                <c:pt idx="105">
                  <c:v>25.26</c:v>
                </c:pt>
                <c:pt idx="106">
                  <c:v>11.92</c:v>
                </c:pt>
                <c:pt idx="107">
                  <c:v>4.04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2.16</c:v>
                </c:pt>
                <c:pt idx="114">
                  <c:v>5.30</c:v>
                </c:pt>
                <c:pt idx="115">
                  <c:v>220,320</c:v>
                </c:pt>
                <c:pt idx="116">
                  <c:v>342,720</c:v>
                </c:pt>
                <c:pt idx="117">
                  <c:v>9.31</c:v>
                </c:pt>
                <c:pt idx="118">
                  <c:v>0.26</c:v>
                </c:pt>
                <c:pt idx="119">
                  <c:v>4.00</c:v>
                </c:pt>
                <c:pt idx="120">
                  <c:v>13.46</c:v>
                </c:pt>
                <c:pt idx="121">
                  <c:v>3.11</c:v>
                </c:pt>
                <c:pt idx="122">
                  <c:v>16.57</c:v>
                </c:pt>
                <c:pt idx="123">
                  <c:v>8.87</c:v>
                </c:pt>
                <c:pt idx="124">
                  <c:v>10.13</c:v>
                </c:pt>
                <c:pt idx="125">
                  <c:v>18.99</c:v>
                </c:pt>
                <c:pt idx="126">
                  <c:v>0.28</c:v>
                </c:pt>
                <c:pt idx="127">
                  <c:v>7.17</c:v>
                </c:pt>
                <c:pt idx="128">
                  <c:v>7.45</c:v>
                </c:pt>
                <c:pt idx="129">
                  <c:v>7.74</c:v>
                </c:pt>
                <c:pt idx="130">
                  <c:v>7.02</c:v>
                </c:pt>
                <c:pt idx="131">
                  <c:v>1.00</c:v>
                </c:pt>
                <c:pt idx="132">
                  <c:v>9.10</c:v>
                </c:pt>
                <c:pt idx="133">
                  <c:v>1.80</c:v>
                </c:pt>
                <c:pt idx="134">
                  <c:v>14.89</c:v>
                </c:pt>
                <c:pt idx="135">
                  <c:v>25.79</c:v>
                </c:pt>
                <c:pt idx="136">
                  <c:v>315,792</c:v>
                </c:pt>
                <c:pt idx="137">
                  <c:v>742,696</c:v>
                </c:pt>
                <c:pt idx="138">
                  <c:v>3.84</c:v>
                </c:pt>
                <c:pt idx="139">
                  <c:v>0</c:v>
                </c:pt>
                <c:pt idx="140">
                  <c:v>66,300</c:v>
                </c:pt>
                <c:pt idx="141">
                  <c:v>0</c:v>
                </c:pt>
                <c:pt idx="142">
                  <c:v>0</c:v>
                </c:pt>
                <c:pt idx="143">
                  <c:v>6.73</c:v>
                </c:pt>
                <c:pt idx="144">
                  <c:v>18.68</c:v>
                </c:pt>
                <c:pt idx="145">
                  <c:v>9.22</c:v>
                </c:pt>
                <c:pt idx="146">
                  <c:v>6.68</c:v>
                </c:pt>
                <c:pt idx="147">
                  <c:v>1,336,608</c:v>
                </c:pt>
                <c:pt idx="148">
                  <c:v>244,800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0" formatCode="#,##0">
                  <c:v>244224</c:v>
                </c:pt>
                <c:pt idx="2" formatCode="#,##0">
                  <c:v>0</c:v>
                </c:pt>
                <c:pt idx="3" formatCode="#,##0">
                  <c:v>153000</c:v>
                </c:pt>
                <c:pt idx="4" formatCode="#,##0">
                  <c:v>0</c:v>
                </c:pt>
                <c:pt idx="5" formatCode="#,##0">
                  <c:v>656880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1" formatCode="#,##0">
                  <c:v>0</c:v>
                </c:pt>
                <c:pt idx="12" formatCode="#,##0">
                  <c:v>0</c:v>
                </c:pt>
                <c:pt idx="14" formatCode="#,##0">
                  <c:v>591600</c:v>
                </c:pt>
                <c:pt idx="15" formatCode="#,##0">
                  <c:v>202980</c:v>
                </c:pt>
                <c:pt idx="17" formatCode="#,##0">
                  <c:v>0</c:v>
                </c:pt>
                <c:pt idx="18" formatCode="#,##0">
                  <c:v>0</c:v>
                </c:pt>
                <c:pt idx="19" formatCode="#,##0">
                  <c:v>0</c:v>
                </c:pt>
                <c:pt idx="21" formatCode="#,##0">
                  <c:v>0</c:v>
                </c:pt>
                <c:pt idx="22" formatCode="#,##0">
                  <c:v>0</c:v>
                </c:pt>
                <c:pt idx="23" formatCode="#,##0">
                  <c:v>0</c:v>
                </c:pt>
                <c:pt idx="24" formatCode="#,##0">
                  <c:v>0</c:v>
                </c:pt>
                <c:pt idx="25" formatCode="#,##0">
                  <c:v>0</c:v>
                </c:pt>
                <c:pt idx="26" formatCode="#,##0">
                  <c:v>0</c:v>
                </c:pt>
                <c:pt idx="27" formatCode="#,##0">
                  <c:v>0</c:v>
                </c:pt>
                <c:pt idx="29" formatCode="#,##0">
                  <c:v>0</c:v>
                </c:pt>
                <c:pt idx="30" formatCode="#,##0">
                  <c:v>0</c:v>
                </c:pt>
                <c:pt idx="32" formatCode="#,##0">
                  <c:v>0</c:v>
                </c:pt>
                <c:pt idx="33" formatCode="#,##0">
                  <c:v>0</c:v>
                </c:pt>
                <c:pt idx="34" formatCode="#,##0">
                  <c:v>0</c:v>
                </c:pt>
                <c:pt idx="36" formatCode="#,##0">
                  <c:v>0</c:v>
                </c:pt>
                <c:pt idx="37" formatCode="#,##0">
                  <c:v>504900</c:v>
                </c:pt>
                <c:pt idx="38" formatCode="#,##0">
                  <c:v>659736</c:v>
                </c:pt>
                <c:pt idx="42" formatCode="#,##0">
                  <c:v>0</c:v>
                </c:pt>
                <c:pt idx="43" formatCode="#,##0">
                  <c:v>0</c:v>
                </c:pt>
                <c:pt idx="44" formatCode="#,##0">
                  <c:v>0</c:v>
                </c:pt>
                <c:pt idx="46" formatCode="#,##0">
                  <c:v>0</c:v>
                </c:pt>
                <c:pt idx="47" formatCode="#,##0">
                  <c:v>0</c:v>
                </c:pt>
                <c:pt idx="48" formatCode="#,##0">
                  <c:v>0</c:v>
                </c:pt>
                <c:pt idx="50" formatCode="#,##0">
                  <c:v>0</c:v>
                </c:pt>
                <c:pt idx="51" formatCode="#,##0">
                  <c:v>0</c:v>
                </c:pt>
                <c:pt idx="53" formatCode="#,##0">
                  <c:v>0</c:v>
                </c:pt>
                <c:pt idx="54" formatCode="#,##0">
                  <c:v>0</c:v>
                </c:pt>
                <c:pt idx="55" formatCode="#,##0">
                  <c:v>0</c:v>
                </c:pt>
                <c:pt idx="56" formatCode="#,##0">
                  <c:v>0</c:v>
                </c:pt>
                <c:pt idx="58" formatCode="#,##0">
                  <c:v>0</c:v>
                </c:pt>
                <c:pt idx="59" formatCode="#,##0">
                  <c:v>0</c:v>
                </c:pt>
                <c:pt idx="61" formatCode="#,##0">
                  <c:v>0</c:v>
                </c:pt>
                <c:pt idx="62" formatCode="#,##0">
                  <c:v>0</c:v>
                </c:pt>
                <c:pt idx="63" formatCode="#,##0">
                  <c:v>0</c:v>
                </c:pt>
                <c:pt idx="65" formatCode="#,##0">
                  <c:v>0</c:v>
                </c:pt>
                <c:pt idx="66" formatCode="#,##0">
                  <c:v>0</c:v>
                </c:pt>
                <c:pt idx="68" formatCode="#,##0">
                  <c:v>0</c:v>
                </c:pt>
                <c:pt idx="69" formatCode="#,##0">
                  <c:v>0</c:v>
                </c:pt>
                <c:pt idx="71" formatCode="#,##0">
                  <c:v>956760</c:v>
                </c:pt>
                <c:pt idx="72" formatCode="#,##0">
                  <c:v>0</c:v>
                </c:pt>
                <c:pt idx="74" formatCode="#,##0">
                  <c:v>201960</c:v>
                </c:pt>
                <c:pt idx="75" formatCode="#,##0">
                  <c:v>0</c:v>
                </c:pt>
                <c:pt idx="76" formatCode="#,##0">
                  <c:v>0</c:v>
                </c:pt>
                <c:pt idx="77" formatCode="#,##0">
                  <c:v>208080</c:v>
                </c:pt>
                <c:pt idx="80" formatCode="#,##0">
                  <c:v>0</c:v>
                </c:pt>
                <c:pt idx="81" formatCode="#,##0">
                  <c:v>1489880</c:v>
                </c:pt>
                <c:pt idx="82" formatCode="#,##0">
                  <c:v>0</c:v>
                </c:pt>
                <c:pt idx="85" formatCode="#,##0">
                  <c:v>0</c:v>
                </c:pt>
                <c:pt idx="86" formatCode="#,##0">
                  <c:v>783360</c:v>
                </c:pt>
                <c:pt idx="88" formatCode="#,##0">
                  <c:v>97920</c:v>
                </c:pt>
                <c:pt idx="91" formatCode="#,##0">
                  <c:v>231312</c:v>
                </c:pt>
                <c:pt idx="92" formatCode="#,##0">
                  <c:v>0</c:v>
                </c:pt>
                <c:pt idx="94" formatCode="#,##0">
                  <c:v>0</c:v>
                </c:pt>
                <c:pt idx="95" formatCode="#,##0">
                  <c:v>0</c:v>
                </c:pt>
                <c:pt idx="97" formatCode="#,##0">
                  <c:v>0</c:v>
                </c:pt>
                <c:pt idx="100" formatCode="#,##0">
                  <c:v>0</c:v>
                </c:pt>
                <c:pt idx="101" formatCode="#,##0">
                  <c:v>0</c:v>
                </c:pt>
                <c:pt idx="103" formatCode="#,##0">
                  <c:v>0</c:v>
                </c:pt>
                <c:pt idx="104" formatCode="#,##0">
                  <c:v>0</c:v>
                </c:pt>
                <c:pt idx="105" formatCode="#,##0">
                  <c:v>0</c:v>
                </c:pt>
                <c:pt idx="107" formatCode="#,##0">
                  <c:v>0</c:v>
                </c:pt>
                <c:pt idx="108" formatCode="#,##0">
                  <c:v>0</c:v>
                </c:pt>
                <c:pt idx="109" formatCode="#,##0">
                  <c:v>718080</c:v>
                </c:pt>
                <c:pt idx="110" formatCode="#,##0">
                  <c:v>0</c:v>
                </c:pt>
                <c:pt idx="112" formatCode="#,##0">
                  <c:v>0</c:v>
                </c:pt>
                <c:pt idx="113" formatCode="#,##0">
                  <c:v>0</c:v>
                </c:pt>
                <c:pt idx="114" formatCode="#,##0">
                  <c:v>0</c:v>
                </c:pt>
                <c:pt idx="115" formatCode="#,##0">
                  <c:v>0</c:v>
                </c:pt>
                <c:pt idx="117" formatCode="#,##0">
                  <c:v>0</c:v>
                </c:pt>
                <c:pt idx="118" formatCode="#,##0">
                  <c:v>0</c:v>
                </c:pt>
                <c:pt idx="120" formatCode="#,##0">
                  <c:v>0</c:v>
                </c:pt>
                <c:pt idx="121" formatCode="#,##0">
                  <c:v>0</c:v>
                </c:pt>
                <c:pt idx="122" formatCode="#,##0">
                  <c:v>74970</c:v>
                </c:pt>
                <c:pt idx="123" formatCode="#,##0">
                  <c:v>0</c:v>
                </c:pt>
                <c:pt idx="125" formatCode="#,##0">
                  <c:v>225420</c:v>
                </c:pt>
                <c:pt idx="126" formatCode="#,##0">
                  <c:v>190740</c:v>
                </c:pt>
                <c:pt idx="128" formatCode="#,##0">
                  <c:v>0</c:v>
                </c:pt>
                <c:pt idx="129" formatCode="#,##0">
                  <c:v>0</c:v>
                </c:pt>
                <c:pt idx="131" formatCode="#,##0">
                  <c:v>119340</c:v>
                </c:pt>
                <c:pt idx="134" formatCode="#,##0">
                  <c:v>113220</c:v>
                </c:pt>
                <c:pt idx="136" formatCode="#,##0">
                  <c:v>0</c:v>
                </c:pt>
                <c:pt idx="137" formatCode="#,##0">
                  <c:v>153000</c:v>
                </c:pt>
                <c:pt idx="138" formatCode="#,##0">
                  <c:v>0</c:v>
                </c:pt>
                <c:pt idx="139" formatCode="#,##0">
                  <c:v>0</c:v>
                </c:pt>
                <c:pt idx="141" formatCode="#,##0">
                  <c:v>0</c:v>
                </c:pt>
                <c:pt idx="142" formatCode="#,##0">
                  <c:v>0</c:v>
                </c:pt>
                <c:pt idx="144" formatCode="#,##0">
                  <c:v>0</c:v>
                </c:pt>
                <c:pt idx="145" formatCode="#,##0">
                  <c:v>0</c:v>
                </c:pt>
                <c:pt idx="146" formatCode="#,##0">
                  <c:v>635800</c:v>
                </c:pt>
                <c:pt idx="147" formatCode="#,##0">
                  <c:v>0</c:v>
                </c:pt>
                <c:pt idx="148" formatCode="#,##0">
                  <c:v>501840</c:v>
                </c:pt>
                <c:pt idx="149" formatCode="#,##0">
                  <c:v>96900</c:v>
                </c:pt>
                <c:pt idx="151" formatCode="#,##0">
                  <c:v>0</c:v>
                </c:pt>
                <c:pt idx="152" formatCode="#,##0">
                  <c:v>0</c:v>
                </c:pt>
                <c:pt idx="154" formatCode="#,##0">
                  <c:v>0</c:v>
                </c:pt>
                <c:pt idx="155" formatCode="#,##0">
                  <c:v>0</c:v>
                </c:pt>
                <c:pt idx="156" formatCode="#,##0">
                  <c:v>0</c:v>
                </c:pt>
                <c:pt idx="157" formatCode="#,##0">
                  <c:v>0</c:v>
                </c:pt>
                <c:pt idx="159" formatCode="#,##0">
                  <c:v>0</c:v>
                </c:pt>
                <c:pt idx="160" formatCode="#,##0">
                  <c:v>0</c:v>
                </c:pt>
                <c:pt idx="162" formatCode="#,##0">
                  <c:v>0</c:v>
                </c:pt>
                <c:pt idx="163" formatCode="#,##0">
                  <c:v>0</c:v>
                </c:pt>
                <c:pt idx="165" formatCode="#,##0">
                  <c:v>0</c:v>
                </c:pt>
                <c:pt idx="166" formatCode="#,##0">
                  <c:v>0</c:v>
                </c:pt>
                <c:pt idx="167" formatCode="#,##0">
                  <c:v>0</c:v>
                </c:pt>
                <c:pt idx="168" formatCode="#,##0">
                  <c:v>0</c:v>
                </c:pt>
                <c:pt idx="170" formatCode="#,##0">
                  <c:v>0</c:v>
                </c:pt>
                <c:pt idx="171" formatCode="#,##0">
                  <c:v>0</c:v>
                </c:pt>
                <c:pt idx="172" formatCode="#,##0">
                  <c:v>379440</c:v>
                </c:pt>
                <c:pt idx="174" formatCode="#,##0">
                  <c:v>0</c:v>
                </c:pt>
                <c:pt idx="175" formatCode="#,##0">
                  <c:v>0</c:v>
                </c:pt>
                <c:pt idx="176" formatCode="#,##0">
                  <c:v>0</c:v>
                </c:pt>
                <c:pt idx="178" formatCode="#,##0">
                  <c:v>0</c:v>
                </c:pt>
                <c:pt idx="179" formatCode="#,##0">
                  <c:v>0</c:v>
                </c:pt>
                <c:pt idx="180" formatCode="#,##0">
                  <c:v>0</c:v>
                </c:pt>
                <c:pt idx="182" formatCode="#,##0">
                  <c:v>0</c:v>
                </c:pt>
                <c:pt idx="183" formatCode="#,##0">
                  <c:v>0</c:v>
                </c:pt>
                <c:pt idx="185" formatCode="#,##0">
                  <c:v>0</c:v>
                </c:pt>
                <c:pt idx="186" formatCode="#,##0">
                  <c:v>0</c:v>
                </c:pt>
                <c:pt idx="187" formatCode="#,##0">
                  <c:v>0</c:v>
                </c:pt>
                <c:pt idx="188" formatCode="#,##0">
                  <c:v>0</c:v>
                </c:pt>
                <c:pt idx="190" formatCode="#,##0">
                  <c:v>186660</c:v>
                </c:pt>
                <c:pt idx="191" formatCode="#,##0">
                  <c:v>0</c:v>
                </c:pt>
                <c:pt idx="192" formatCode="#,##0">
                  <c:v>0</c:v>
                </c:pt>
                <c:pt idx="194" formatCode="#,##0">
                  <c:v>434928</c:v>
                </c:pt>
                <c:pt idx="195" formatCode="#,##0">
                  <c:v>264180</c:v>
                </c:pt>
                <c:pt idx="197" formatCode="#,##0">
                  <c:v>0</c:v>
                </c:pt>
                <c:pt idx="198" formatCode="#,##0">
                  <c:v>0</c:v>
                </c:pt>
                <c:pt idx="199" formatCode="#,##0">
                  <c:v>0</c:v>
                </c:pt>
                <c:pt idx="200" formatCode="#,##0">
                  <c:v>0</c:v>
                </c:pt>
                <c:pt idx="201" formatCode="#,##0">
                  <c:v>0</c:v>
                </c:pt>
                <c:pt idx="202" formatCode="#,##0">
                  <c:v>0</c:v>
                </c:pt>
                <c:pt idx="203" formatCode="#,##0">
                  <c:v>0</c:v>
                </c:pt>
                <c:pt idx="205" formatCode="#,##0">
                  <c:v>266220</c:v>
                </c:pt>
                <c:pt idx="206" formatCode="#,##0">
                  <c:v>856800</c:v>
                </c:pt>
                <c:pt idx="207" formatCode="#,##0">
                  <c:v>0</c:v>
                </c:pt>
                <c:pt idx="208" formatCode="#,##0">
                  <c:v>0</c:v>
                </c:pt>
                <c:pt idx="210" formatCode="#,##0">
                  <c:v>0</c:v>
                </c:pt>
                <c:pt idx="213" formatCode="#,##0">
                  <c:v>0</c:v>
                </c:pt>
                <c:pt idx="214" formatCode="#,##0">
                  <c:v>76160</c:v>
                </c:pt>
                <c:pt idx="215" formatCode="#,##0">
                  <c:v>0</c:v>
                </c:pt>
                <c:pt idx="217" formatCode="#,##0">
                  <c:v>0</c:v>
                </c:pt>
                <c:pt idx="218" formatCode="#,##0">
                  <c:v>319872</c:v>
                </c:pt>
                <c:pt idx="219" formatCode="#,##0">
                  <c:v>1109760</c:v>
                </c:pt>
                <c:pt idx="221" formatCode="#,##0">
                  <c:v>0</c:v>
                </c:pt>
                <c:pt idx="224" formatCode="#,##0">
                  <c:v>0</c:v>
                </c:pt>
                <c:pt idx="225" formatCode="#,##0">
                  <c:v>0</c:v>
                </c:pt>
                <c:pt idx="226" formatCode="#,##0">
                  <c:v>0</c:v>
                </c:pt>
                <c:pt idx="228" formatCode="#,##0">
                  <c:v>159120</c:v>
                </c:pt>
                <c:pt idx="229" formatCode="#,##0">
                  <c:v>235008</c:v>
                </c:pt>
                <c:pt idx="230" formatCode="#,##0">
                  <c:v>208896</c:v>
                </c:pt>
                <c:pt idx="232" formatCode="#,##0">
                  <c:v>430848</c:v>
                </c:pt>
                <c:pt idx="233" formatCode="#,##0">
                  <c:v>866320</c:v>
                </c:pt>
                <c:pt idx="234" formatCode="#,##0">
                  <c:v>207060</c:v>
                </c:pt>
                <c:pt idx="236" formatCode="#,##0">
                  <c:v>0</c:v>
                </c:pt>
                <c:pt idx="237" formatCode="#,##0">
                  <c:v>0</c:v>
                </c:pt>
                <c:pt idx="238" formatCode="#,##0">
                  <c:v>0</c:v>
                </c:pt>
                <c:pt idx="239" formatCode="#,##0">
                  <c:v>495720</c:v>
                </c:pt>
                <c:pt idx="240" formatCode="#,##0">
                  <c:v>122400</c:v>
                </c:pt>
                <c:pt idx="242" formatCode="#,##0">
                  <c:v>0</c:v>
                </c:pt>
                <c:pt idx="243" formatCode="#,##0">
                  <c:v>0</c:v>
                </c:pt>
                <c:pt idx="244" formatCode="#,##0">
                  <c:v>0</c:v>
                </c:pt>
                <c:pt idx="246" formatCode="#,##0">
                  <c:v>0</c:v>
                </c:pt>
                <c:pt idx="247" formatCode="#,##0">
                  <c:v>0</c:v>
                </c:pt>
                <c:pt idx="248" formatCode="#,##0">
                  <c:v>55080</c:v>
                </c:pt>
                <c:pt idx="250" formatCode="#,##0">
                  <c:v>0</c:v>
                </c:pt>
                <c:pt idx="251" formatCode="#,##0">
                  <c:v>0</c:v>
                </c:pt>
                <c:pt idx="252" formatCode="#,##0">
                  <c:v>0</c:v>
                </c:pt>
                <c:pt idx="253" formatCode="#,##0">
                  <c:v>0</c:v>
                </c:pt>
                <c:pt idx="255" formatCode="#,##0">
                  <c:v>0</c:v>
                </c:pt>
                <c:pt idx="256" formatCode="#,##0">
                  <c:v>0</c:v>
                </c:pt>
                <c:pt idx="257" formatCode="#,##0">
                  <c:v>0</c:v>
                </c:pt>
                <c:pt idx="259" formatCode="#,##0">
                  <c:v>0</c:v>
                </c:pt>
                <c:pt idx="260" formatCode="#,##0">
                  <c:v>197880</c:v>
                </c:pt>
                <c:pt idx="261" formatCode="#,##0">
                  <c:v>306816</c:v>
                </c:pt>
                <c:pt idx="263" formatCode="#,##0">
                  <c:v>0</c:v>
                </c:pt>
                <c:pt idx="264" formatCode="#,##0">
                  <c:v>0</c:v>
                </c:pt>
                <c:pt idx="266" formatCode="#,##0">
                  <c:v>753440</c:v>
                </c:pt>
                <c:pt idx="267" formatCode="#,##0">
                  <c:v>134640</c:v>
                </c:pt>
                <c:pt idx="269" formatCode="#,##0">
                  <c:v>0</c:v>
                </c:pt>
                <c:pt idx="270" formatCode="#,##0">
                  <c:v>0</c:v>
                </c:pt>
                <c:pt idx="271" formatCode="#,##0">
                  <c:v>0</c:v>
                </c:pt>
                <c:pt idx="273" formatCode="#,##0">
                  <c:v>0</c:v>
                </c:pt>
                <c:pt idx="274" formatCode="#,##0">
                  <c:v>0</c:v>
                </c:pt>
                <c:pt idx="275" formatCode="#,##0">
                  <c:v>453900</c:v>
                </c:pt>
                <c:pt idx="276" formatCode="#,##0">
                  <c:v>673200</c:v>
                </c:pt>
                <c:pt idx="277" formatCode="#,##0">
                  <c:v>260304</c:v>
                </c:pt>
                <c:pt idx="278" formatCode="#,##0">
                  <c:v>114240</c:v>
                </c:pt>
                <c:pt idx="281" formatCode="#,##0">
                  <c:v>0</c:v>
                </c:pt>
                <c:pt idx="282" formatCode="#,##0">
                  <c:v>0</c:v>
                </c:pt>
                <c:pt idx="283" formatCode="#,##0">
                  <c:v>550800</c:v>
                </c:pt>
                <c:pt idx="285" formatCode="#,##0">
                  <c:v>0</c:v>
                </c:pt>
                <c:pt idx="286" formatCode="#,##0">
                  <c:v>183600</c:v>
                </c:pt>
                <c:pt idx="288" formatCode="#,##0">
                  <c:v>55080</c:v>
                </c:pt>
                <c:pt idx="289" formatCode="#,##0">
                  <c:v>40800</c:v>
                </c:pt>
                <c:pt idx="290" formatCode="#,##0">
                  <c:v>318240</c:v>
                </c:pt>
                <c:pt idx="292" formatCode="#,##0">
                  <c:v>0</c:v>
                </c:pt>
                <c:pt idx="293" formatCode="#,##0">
                  <c:v>1066240</c:v>
                </c:pt>
                <c:pt idx="295" formatCode="#,##0">
                  <c:v>0</c:v>
                </c:pt>
                <c:pt idx="296" formatCode="#,##0">
                  <c:v>0</c:v>
                </c:pt>
                <c:pt idx="297" formatCode="#,##0">
                  <c:v>0</c:v>
                </c:pt>
                <c:pt idx="299" formatCode="#,##0">
                  <c:v>0</c:v>
                </c:pt>
                <c:pt idx="300" formatCode="#,##0">
                  <c:v>0</c:v>
                </c:pt>
                <c:pt idx="301" formatCode="#,##0">
                  <c:v>0</c:v>
                </c:pt>
                <c:pt idx="302" formatCode="#,##0">
                  <c:v>0</c:v>
                </c:pt>
                <c:pt idx="303" formatCode="#,##0">
                  <c:v>0</c:v>
                </c:pt>
                <c:pt idx="304" formatCode="#,##0">
                  <c:v>0</c:v>
                </c:pt>
                <c:pt idx="305" formatCode="#,##0">
                  <c:v>0</c:v>
                </c:pt>
                <c:pt idx="307" formatCode="#,##0">
                  <c:v>0</c:v>
                </c:pt>
                <c:pt idx="308" formatCode="#,##0">
                  <c:v>345168</c:v>
                </c:pt>
                <c:pt idx="310" formatCode="#,##0">
                  <c:v>0</c:v>
                </c:pt>
                <c:pt idx="311" formatCode="#,##0">
                  <c:v>100980</c:v>
                </c:pt>
                <c:pt idx="312" formatCode="#,##0">
                  <c:v>124440</c:v>
                </c:pt>
                <c:pt idx="313" formatCode="#,##0">
                  <c:v>116280</c:v>
                </c:pt>
                <c:pt idx="315" formatCode="#,##0">
                  <c:v>0</c:v>
                </c:pt>
                <c:pt idx="316" formatCode="#,##0">
                  <c:v>0</c:v>
                </c:pt>
                <c:pt idx="317" formatCode="#,##0">
                  <c:v>107100</c:v>
                </c:pt>
                <c:pt idx="319" formatCode="#,##0">
                  <c:v>0</c:v>
                </c:pt>
                <c:pt idx="320" formatCode="#,##0">
                  <c:v>0</c:v>
                </c:pt>
                <c:pt idx="322" formatCode="#,##0">
                  <c:v>0</c:v>
                </c:pt>
                <c:pt idx="323" formatCode="#,##0">
                  <c:v>0</c:v>
                </c:pt>
                <c:pt idx="324" formatCode="#,##0">
                  <c:v>0</c:v>
                </c:pt>
                <c:pt idx="325" formatCode="#,##0">
                  <c:v>0</c:v>
                </c:pt>
                <c:pt idx="326" formatCode="#,##0">
                  <c:v>55080</c:v>
                </c:pt>
                <c:pt idx="328" formatCode="#,##0">
                  <c:v>0</c:v>
                </c:pt>
                <c:pt idx="329" formatCode="#,##0">
                  <c:v>0</c:v>
                </c:pt>
                <c:pt idx="331" formatCode="#,##0">
                  <c:v>0</c:v>
                </c:pt>
                <c:pt idx="332" formatCode="#,##0">
                  <c:v>0</c:v>
                </c:pt>
                <c:pt idx="334" formatCode="#,##0">
                  <c:v>0</c:v>
                </c:pt>
                <c:pt idx="335" formatCode="#,##0">
                  <c:v>0</c:v>
                </c:pt>
                <c:pt idx="337" formatCode="#,##0">
                  <c:v>0</c:v>
                </c:pt>
                <c:pt idx="338" formatCode="#,##0">
                  <c:v>134640</c:v>
                </c:pt>
                <c:pt idx="340" formatCode="#,##0">
                  <c:v>0</c:v>
                </c:pt>
                <c:pt idx="341" formatCode="#,##0">
                  <c:v>112200</c:v>
                </c:pt>
                <c:pt idx="342" formatCode="#,##0">
                  <c:v>0</c:v>
                </c:pt>
                <c:pt idx="344" formatCode="#,##0">
                  <c:v>0</c:v>
                </c:pt>
                <c:pt idx="345" formatCode="#,##0">
                  <c:v>0</c:v>
                </c:pt>
                <c:pt idx="346" formatCode="#,##0">
                  <c:v>100980</c:v>
                </c:pt>
                <c:pt idx="348" formatCode="#,##0">
                  <c:v>185640</c:v>
                </c:pt>
                <c:pt idx="349" formatCode="#,##0">
                  <c:v>330480</c:v>
                </c:pt>
                <c:pt idx="351" formatCode="#,##0">
                  <c:v>0</c:v>
                </c:pt>
                <c:pt idx="352" formatCode="#,##0">
                  <c:v>0</c:v>
                </c:pt>
                <c:pt idx="353" formatCode="#,##0">
                  <c:v>0</c:v>
                </c:pt>
                <c:pt idx="354" formatCode="#,##0">
                  <c:v>0</c:v>
                </c:pt>
                <c:pt idx="356" formatCode="#,##0">
                  <c:v>0</c:v>
                </c:pt>
                <c:pt idx="357" formatCode="#,##0">
                  <c:v>0</c:v>
                </c:pt>
                <c:pt idx="358" formatCode="#,##0">
                  <c:v>0</c:v>
                </c:pt>
                <c:pt idx="359" formatCode="#,##0">
                  <c:v>0</c:v>
                </c:pt>
                <c:pt idx="360" formatCode="#,##0">
                  <c:v>0</c:v>
                </c:pt>
                <c:pt idx="362" formatCode="#,##0">
                  <c:v>0</c:v>
                </c:pt>
                <c:pt idx="365" formatCode="#,##0">
                  <c:v>0</c:v>
                </c:pt>
                <c:pt idx="367" formatCode="#,##0">
                  <c:v>0</c:v>
                </c:pt>
                <c:pt idx="368" formatCode="#,##0">
                  <c:v>165240</c:v>
                </c:pt>
                <c:pt idx="370" formatCode="#,##0">
                  <c:v>0</c:v>
                </c:pt>
                <c:pt idx="371" formatCode="#,##0">
                  <c:v>0</c:v>
                </c:pt>
                <c:pt idx="374" formatCode="#,##0">
                  <c:v>514080</c:v>
                </c:pt>
                <c:pt idx="375" formatCode="#,##0">
                  <c:v>0</c:v>
                </c:pt>
                <c:pt idx="376" formatCode="#,##0">
                  <c:v>107100</c:v>
                </c:pt>
                <c:pt idx="377" formatCode="#,##0">
                  <c:v>0</c:v>
                </c:pt>
                <c:pt idx="379" formatCode="#,##0">
                  <c:v>0</c:v>
                </c:pt>
                <c:pt idx="380" formatCode="#,##0">
                  <c:v>0</c:v>
                </c:pt>
                <c:pt idx="381" formatCode="#,##0">
                  <c:v>0</c:v>
                </c:pt>
                <c:pt idx="382" formatCode="#,##0">
                  <c:v>0</c:v>
                </c:pt>
                <c:pt idx="383" formatCode="#,##0">
                  <c:v>0</c:v>
                </c:pt>
                <c:pt idx="385" formatCode="#,##0">
                  <c:v>0</c:v>
                </c:pt>
                <c:pt idx="386" formatCode="#,##0">
                  <c:v>244800</c:v>
                </c:pt>
                <c:pt idx="387" formatCode="#,##0">
                  <c:v>178500</c:v>
                </c:pt>
                <c:pt idx="389" formatCode="#,##0">
                  <c:v>0</c:v>
                </c:pt>
                <c:pt idx="390" formatCode="#,##0">
                  <c:v>0</c:v>
                </c:pt>
                <c:pt idx="391" formatCode="#,##0">
                  <c:v>0</c:v>
                </c:pt>
                <c:pt idx="393" formatCode="#,##0">
                  <c:v>0</c:v>
                </c:pt>
                <c:pt idx="394" formatCode="#,##0">
                  <c:v>0</c:v>
                </c:pt>
                <c:pt idx="395" formatCode="#,##0">
                  <c:v>0</c:v>
                </c:pt>
                <c:pt idx="397" formatCode="#,##0">
                  <c:v>0</c:v>
                </c:pt>
                <c:pt idx="398" formatCode="#,##0">
                  <c:v>0</c:v>
                </c:pt>
                <c:pt idx="399" formatCode="#,##0">
                  <c:v>0</c:v>
                </c:pt>
                <c:pt idx="401" formatCode="#,##0">
                  <c:v>0</c:v>
                </c:pt>
                <c:pt idx="402" formatCode="#,##0">
                  <c:v>0</c:v>
                </c:pt>
                <c:pt idx="404" formatCode="#,##0">
                  <c:v>73440</c:v>
                </c:pt>
                <c:pt idx="405" formatCode="#,##0">
                  <c:v>0</c:v>
                </c:pt>
                <c:pt idx="406" formatCode="#,##0">
                  <c:v>0</c:v>
                </c:pt>
                <c:pt idx="408" formatCode="#,##0">
                  <c:v>0</c:v>
                </c:pt>
                <c:pt idx="409" formatCode="#,##0">
                  <c:v>0</c:v>
                </c:pt>
                <c:pt idx="410" formatCode="#,##0">
                  <c:v>0</c:v>
                </c:pt>
                <c:pt idx="411" formatCode="#,##0">
                  <c:v>0</c:v>
                </c:pt>
                <c:pt idx="412" formatCode="#,##0">
                  <c:v>0</c:v>
                </c:pt>
                <c:pt idx="413" formatCode="#,##0">
                  <c:v>0</c:v>
                </c:pt>
                <c:pt idx="414" formatCode="#,##0">
                  <c:v>0</c:v>
                </c:pt>
                <c:pt idx="415" formatCode="#,##0">
                  <c:v>0</c:v>
                </c:pt>
                <c:pt idx="417" formatCode="#,##0">
                  <c:v>0</c:v>
                </c:pt>
                <c:pt idx="418" formatCode="#,##0">
                  <c:v>0</c:v>
                </c:pt>
              </c:numCache>
            </c:numRef>
          </c:val>
        </c:ser>
        <c:ser>
          <c:idx val="32"/>
          <c:order val="32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รวมราคาประเมิน ของที่ดิน และสิ่งปลูกสร้าง (บาท)</c:v>
                </c:pt>
                <c:pt idx="2">
                  <c:v>ราคาประเมิน สิ่งปลูกสร้าง หลังหัก ค่าเสื่อม (บาท)</c:v>
                </c:pt>
                <c:pt idx="3">
                  <c:v>คิดเป็น ค่าเสื่อม (บาท)</c:v>
                </c:pt>
                <c:pt idx="4">
                  <c:v>4.99</c:v>
                </c:pt>
                <c:pt idx="5">
                  <c:v>9.33</c:v>
                </c:pt>
                <c:pt idx="6">
                  <c:v>14.32</c:v>
                </c:pt>
                <c:pt idx="7">
                  <c:v>26.29</c:v>
                </c:pt>
                <c:pt idx="8">
                  <c:v>1,038,966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17.25</c:v>
                </c:pt>
                <c:pt idx="15">
                  <c:v>0</c:v>
                </c:pt>
                <c:pt idx="16">
                  <c:v>518,706</c:v>
                </c:pt>
                <c:pt idx="17">
                  <c:v>12.61</c:v>
                </c:pt>
                <c:pt idx="18">
                  <c:v>12.81</c:v>
                </c:pt>
                <c:pt idx="19">
                  <c:v>8.90</c:v>
                </c:pt>
                <c:pt idx="20">
                  <c:v>6.81</c:v>
                </c:pt>
                <c:pt idx="21">
                  <c:v>15.71</c:v>
                </c:pt>
                <c:pt idx="22">
                  <c:v>0.83</c:v>
                </c:pt>
                <c:pt idx="23">
                  <c:v>0.13</c:v>
                </c:pt>
                <c:pt idx="24">
                  <c:v>0.45</c:v>
                </c:pt>
                <c:pt idx="25">
                  <c:v>1.40</c:v>
                </c:pt>
                <c:pt idx="26">
                  <c:v>1.55</c:v>
                </c:pt>
                <c:pt idx="27">
                  <c:v>2.86</c:v>
                </c:pt>
                <c:pt idx="28">
                  <c:v>8.25</c:v>
                </c:pt>
                <c:pt idx="29">
                  <c:v>8.59</c:v>
                </c:pt>
                <c:pt idx="30">
                  <c:v>0.47</c:v>
                </c:pt>
                <c:pt idx="31">
                  <c:v>17.31</c:v>
                </c:pt>
                <c:pt idx="32">
                  <c:v>2.65</c:v>
                </c:pt>
                <c:pt idx="33">
                  <c:v>7.79</c:v>
                </c:pt>
                <c:pt idx="34">
                  <c:v>10.44</c:v>
                </c:pt>
                <c:pt idx="35">
                  <c:v>1,242,210</c:v>
                </c:pt>
                <c:pt idx="36">
                  <c:v>36.80</c:v>
                </c:pt>
                <c:pt idx="37">
                  <c:v>6.78</c:v>
                </c:pt>
                <c:pt idx="38">
                  <c:v>43.58</c:v>
                </c:pt>
                <c:pt idx="39">
                  <c:v>1.80</c:v>
                </c:pt>
                <c:pt idx="40">
                  <c:v>7.25</c:v>
                </c:pt>
                <c:pt idx="41">
                  <c:v>3.31</c:v>
                </c:pt>
                <c:pt idx="42">
                  <c:v>10.56</c:v>
                </c:pt>
                <c:pt idx="43">
                  <c:v>2.14</c:v>
                </c:pt>
                <c:pt idx="44">
                  <c:v>2.71</c:v>
                </c:pt>
                <c:pt idx="45">
                  <c:v>1,010,228</c:v>
                </c:pt>
                <c:pt idx="46">
                  <c:v>5.06</c:v>
                </c:pt>
                <c:pt idx="47">
                  <c:v>3.85</c:v>
                </c:pt>
                <c:pt idx="48">
                  <c:v>28.28</c:v>
                </c:pt>
                <c:pt idx="49">
                  <c:v>604,674</c:v>
                </c:pt>
                <c:pt idx="50">
                  <c:v>30.43</c:v>
                </c:pt>
                <c:pt idx="51">
                  <c:v>4.22</c:v>
                </c:pt>
                <c:pt idx="52">
                  <c:v>6.09</c:v>
                </c:pt>
                <c:pt idx="53">
                  <c:v>0.54</c:v>
                </c:pt>
                <c:pt idx="54">
                  <c:v>6.97</c:v>
                </c:pt>
                <c:pt idx="55">
                  <c:v>2,427,610</c:v>
                </c:pt>
                <c:pt idx="56">
                  <c:v>9.86</c:v>
                </c:pt>
                <c:pt idx="57">
                  <c:v>0</c:v>
                </c:pt>
                <c:pt idx="58">
                  <c:v>0</c:v>
                </c:pt>
                <c:pt idx="59">
                  <c:v>22.56</c:v>
                </c:pt>
                <c:pt idx="60">
                  <c:v>0</c:v>
                </c:pt>
                <c:pt idx="61">
                  <c:v>55.49</c:v>
                </c:pt>
                <c:pt idx="62">
                  <c:v>0</c:v>
                </c:pt>
                <c:pt idx="63">
                  <c:v>0</c:v>
                </c:pt>
                <c:pt idx="64">
                  <c:v>3.19</c:v>
                </c:pt>
                <c:pt idx="65">
                  <c:v>0.19</c:v>
                </c:pt>
                <c:pt idx="66">
                  <c:v>4.71</c:v>
                </c:pt>
                <c:pt idx="67">
                  <c:v>2.28</c:v>
                </c:pt>
                <c:pt idx="68">
                  <c:v>6.99</c:v>
                </c:pt>
                <c:pt idx="69">
                  <c:v>1.60</c:v>
                </c:pt>
                <c:pt idx="70">
                  <c:v>14.70</c:v>
                </c:pt>
                <c:pt idx="71">
                  <c:v>16.31</c:v>
                </c:pt>
                <c:pt idx="72">
                  <c:v>552,810</c:v>
                </c:pt>
                <c:pt idx="73">
                  <c:v>1.83</c:v>
                </c:pt>
                <c:pt idx="74">
                  <c:v>0.18</c:v>
                </c:pt>
                <c:pt idx="75">
                  <c:v>3.36</c:v>
                </c:pt>
                <c:pt idx="76">
                  <c:v>3.54</c:v>
                </c:pt>
                <c:pt idx="77">
                  <c:v>9.15</c:v>
                </c:pt>
                <c:pt idx="78">
                  <c:v>3.04</c:v>
                </c:pt>
                <c:pt idx="79">
                  <c:v>12.20</c:v>
                </c:pt>
                <c:pt idx="80">
                  <c:v>0.25</c:v>
                </c:pt>
                <c:pt idx="81">
                  <c:v>0.06</c:v>
                </c:pt>
                <c:pt idx="82">
                  <c:v>8.46</c:v>
                </c:pt>
                <c:pt idx="83">
                  <c:v>8.77</c:v>
                </c:pt>
                <c:pt idx="84">
                  <c:v>3.10</c:v>
                </c:pt>
                <c:pt idx="85">
                  <c:v>3.41</c:v>
                </c:pt>
                <c:pt idx="86">
                  <c:v>0.10</c:v>
                </c:pt>
                <c:pt idx="87">
                  <c:v>6.61</c:v>
                </c:pt>
                <c:pt idx="88">
                  <c:v>1.82</c:v>
                </c:pt>
                <c:pt idx="89">
                  <c:v>9.68</c:v>
                </c:pt>
                <c:pt idx="90">
                  <c:v>11.50</c:v>
                </c:pt>
                <c:pt idx="91">
                  <c:v> </c:v>
                </c:pt>
                <c:pt idx="92">
                  <c:v>0.40</c:v>
                </c:pt>
                <c:pt idx="93">
                  <c:v>12.78</c:v>
                </c:pt>
                <c:pt idx="94">
                  <c:v>40.87</c:v>
                </c:pt>
                <c:pt idx="95">
                  <c:v>14.97</c:v>
                </c:pt>
                <c:pt idx="96">
                  <c:v>28.83</c:v>
                </c:pt>
                <c:pt idx="97">
                  <c:v>45.74</c:v>
                </c:pt>
                <c:pt idx="98">
                  <c:v>0.72</c:v>
                </c:pt>
                <c:pt idx="99">
                  <c:v>0.44</c:v>
                </c:pt>
                <c:pt idx="100">
                  <c:v>1.16</c:v>
                </c:pt>
                <c:pt idx="101">
                  <c:v>15.14</c:v>
                </c:pt>
                <c:pt idx="102">
                  <c:v>24.77</c:v>
                </c:pt>
                <c:pt idx="103">
                  <c:v>7.83</c:v>
                </c:pt>
                <c:pt idx="104">
                  <c:v>11.47</c:v>
                </c:pt>
                <c:pt idx="105">
                  <c:v>25.26</c:v>
                </c:pt>
                <c:pt idx="106">
                  <c:v>11.92</c:v>
                </c:pt>
                <c:pt idx="107">
                  <c:v>4.04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2.16</c:v>
                </c:pt>
                <c:pt idx="114">
                  <c:v>5.30</c:v>
                </c:pt>
                <c:pt idx="115">
                  <c:v>405,120</c:v>
                </c:pt>
                <c:pt idx="116">
                  <c:v>342,720</c:v>
                </c:pt>
                <c:pt idx="117">
                  <c:v>9.31</c:v>
                </c:pt>
                <c:pt idx="118">
                  <c:v>0.26</c:v>
                </c:pt>
                <c:pt idx="119">
                  <c:v>4.00</c:v>
                </c:pt>
                <c:pt idx="120">
                  <c:v>13.46</c:v>
                </c:pt>
                <c:pt idx="121">
                  <c:v>3.11</c:v>
                </c:pt>
                <c:pt idx="122">
                  <c:v>16.57</c:v>
                </c:pt>
                <c:pt idx="123">
                  <c:v>8.87</c:v>
                </c:pt>
                <c:pt idx="124">
                  <c:v>10.13</c:v>
                </c:pt>
                <c:pt idx="125">
                  <c:v>18.99</c:v>
                </c:pt>
                <c:pt idx="126">
                  <c:v>0.28</c:v>
                </c:pt>
                <c:pt idx="127">
                  <c:v>7.17</c:v>
                </c:pt>
                <c:pt idx="128">
                  <c:v>7.45</c:v>
                </c:pt>
                <c:pt idx="129">
                  <c:v>7.74</c:v>
                </c:pt>
                <c:pt idx="130">
                  <c:v>7.02</c:v>
                </c:pt>
                <c:pt idx="131">
                  <c:v>1.00</c:v>
                </c:pt>
                <c:pt idx="132">
                  <c:v>9.10</c:v>
                </c:pt>
                <c:pt idx="133">
                  <c:v>1.80</c:v>
                </c:pt>
                <c:pt idx="134">
                  <c:v>14.89</c:v>
                </c:pt>
                <c:pt idx="135">
                  <c:v>25.79</c:v>
                </c:pt>
                <c:pt idx="136">
                  <c:v>339,552</c:v>
                </c:pt>
                <c:pt idx="137">
                  <c:v>754,246</c:v>
                </c:pt>
                <c:pt idx="138">
                  <c:v>3.84</c:v>
                </c:pt>
                <c:pt idx="139">
                  <c:v>815,430</c:v>
                </c:pt>
                <c:pt idx="140">
                  <c:v>99,960</c:v>
                </c:pt>
                <c:pt idx="141">
                  <c:v>500,940</c:v>
                </c:pt>
                <c:pt idx="142">
                  <c:v>137,940</c:v>
                </c:pt>
                <c:pt idx="143">
                  <c:v>6.73</c:v>
                </c:pt>
                <c:pt idx="144">
                  <c:v>18.68</c:v>
                </c:pt>
                <c:pt idx="145">
                  <c:v>9.22</c:v>
                </c:pt>
                <c:pt idx="146">
                  <c:v>6.68</c:v>
                </c:pt>
                <c:pt idx="147">
                  <c:v>1,425,378</c:v>
                </c:pt>
                <c:pt idx="148">
                  <c:v>244,800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0" formatCode="#,##0">
                  <c:v>271614</c:v>
                </c:pt>
                <c:pt idx="2" formatCode="#,##0">
                  <c:v>495660</c:v>
                </c:pt>
                <c:pt idx="3" formatCode="#,##0">
                  <c:v>162240</c:v>
                </c:pt>
                <c:pt idx="4" formatCode="#,##0">
                  <c:v>42240</c:v>
                </c:pt>
                <c:pt idx="5" formatCode="#,##0">
                  <c:v>1037370</c:v>
                </c:pt>
                <c:pt idx="7" formatCode="#,##0">
                  <c:v>12870</c:v>
                </c:pt>
                <c:pt idx="8" formatCode="#,##0">
                  <c:v>611160</c:v>
                </c:pt>
                <c:pt idx="9" formatCode="#,##0">
                  <c:v>376860</c:v>
                </c:pt>
                <c:pt idx="11" formatCode="#,##0">
                  <c:v>3338280</c:v>
                </c:pt>
                <c:pt idx="12" formatCode="#,##0">
                  <c:v>60720</c:v>
                </c:pt>
                <c:pt idx="14" formatCode="#,##0">
                  <c:v>637800</c:v>
                </c:pt>
                <c:pt idx="15" formatCode="#,##0">
                  <c:v>202980</c:v>
                </c:pt>
                <c:pt idx="17" formatCode="#,##0">
                  <c:v>106260</c:v>
                </c:pt>
                <c:pt idx="18" formatCode="#,##0">
                  <c:v>30030</c:v>
                </c:pt>
                <c:pt idx="19" formatCode="#,##0">
                  <c:v>106590</c:v>
                </c:pt>
                <c:pt idx="21" formatCode="#,##0">
                  <c:v>979110</c:v>
                </c:pt>
                <c:pt idx="22" formatCode="#,##0">
                  <c:v>572220</c:v>
                </c:pt>
                <c:pt idx="23" formatCode="#,##0">
                  <c:v>338910</c:v>
                </c:pt>
                <c:pt idx="24" formatCode="#,##0">
                  <c:v>369930</c:v>
                </c:pt>
                <c:pt idx="25" formatCode="#,##0">
                  <c:v>303600</c:v>
                </c:pt>
                <c:pt idx="26" formatCode="#,##0">
                  <c:v>380490</c:v>
                </c:pt>
                <c:pt idx="27" formatCode="#,##0">
                  <c:v>588060</c:v>
                </c:pt>
                <c:pt idx="29" formatCode="#,##0">
                  <c:v>12210</c:v>
                </c:pt>
                <c:pt idx="30" formatCode="#,##0">
                  <c:v>1545390</c:v>
                </c:pt>
                <c:pt idx="32" formatCode="#,##0">
                  <c:v>1867470</c:v>
                </c:pt>
                <c:pt idx="33" formatCode="#,##0">
                  <c:v>147180</c:v>
                </c:pt>
                <c:pt idx="34" formatCode="#,##0">
                  <c:v>694980</c:v>
                </c:pt>
                <c:pt idx="36" formatCode="#,##0">
                  <c:v>893970</c:v>
                </c:pt>
                <c:pt idx="37" formatCode="#,##0">
                  <c:v>527670</c:v>
                </c:pt>
                <c:pt idx="38" formatCode="#,##0">
                  <c:v>659736</c:v>
                </c:pt>
                <c:pt idx="42" formatCode="#,##0">
                  <c:v>599610</c:v>
                </c:pt>
                <c:pt idx="43" formatCode="#,##0">
                  <c:v>58080</c:v>
                </c:pt>
                <c:pt idx="44" formatCode="#,##0">
                  <c:v>131670</c:v>
                </c:pt>
                <c:pt idx="46" formatCode="#,##0">
                  <c:v>692340</c:v>
                </c:pt>
                <c:pt idx="47" formatCode="#,##0">
                  <c:v>1266210</c:v>
                </c:pt>
                <c:pt idx="48" formatCode="#,##0">
                  <c:v>597300</c:v>
                </c:pt>
                <c:pt idx="50" formatCode="#,##0">
                  <c:v>3249180</c:v>
                </c:pt>
                <c:pt idx="51" formatCode="#,##0">
                  <c:v>689370</c:v>
                </c:pt>
                <c:pt idx="53" formatCode="#,##0">
                  <c:v>520080</c:v>
                </c:pt>
                <c:pt idx="54" formatCode="#,##0">
                  <c:v>65010</c:v>
                </c:pt>
                <c:pt idx="55" formatCode="#,##0">
                  <c:v>47190</c:v>
                </c:pt>
                <c:pt idx="56" formatCode="#,##0">
                  <c:v>12870</c:v>
                </c:pt>
                <c:pt idx="58" formatCode="#,##0">
                  <c:v>499620</c:v>
                </c:pt>
                <c:pt idx="59" formatCode="#,##0">
                  <c:v>182490</c:v>
                </c:pt>
                <c:pt idx="61" formatCode="#,##0">
                  <c:v>21780</c:v>
                </c:pt>
                <c:pt idx="62" formatCode="#,##0">
                  <c:v>332310</c:v>
                </c:pt>
                <c:pt idx="63" formatCode="#,##0">
                  <c:v>45540</c:v>
                </c:pt>
                <c:pt idx="65" formatCode="#,##0">
                  <c:v>5697780</c:v>
                </c:pt>
                <c:pt idx="66" formatCode="#,##0">
                  <c:v>138270</c:v>
                </c:pt>
                <c:pt idx="68" formatCode="#,##0">
                  <c:v>739860</c:v>
                </c:pt>
                <c:pt idx="69" formatCode="#,##0">
                  <c:v>218790</c:v>
                </c:pt>
                <c:pt idx="71" formatCode="#,##0">
                  <c:v>1005600</c:v>
                </c:pt>
                <c:pt idx="72" formatCode="#,##0">
                  <c:v>614460</c:v>
                </c:pt>
                <c:pt idx="74" formatCode="#,##0">
                  <c:v>252120</c:v>
                </c:pt>
                <c:pt idx="75" formatCode="#,##0">
                  <c:v>431640</c:v>
                </c:pt>
                <c:pt idx="76" formatCode="#,##0">
                  <c:v>184140</c:v>
                </c:pt>
                <c:pt idx="77" formatCode="#,##0">
                  <c:v>227550</c:v>
                </c:pt>
                <c:pt idx="80" formatCode="#,##0">
                  <c:v>1894200</c:v>
                </c:pt>
                <c:pt idx="81" formatCode="#,##0">
                  <c:v>1518260</c:v>
                </c:pt>
                <c:pt idx="82" formatCode="#,##0">
                  <c:v>854700</c:v>
                </c:pt>
                <c:pt idx="85" formatCode="#,##0">
                  <c:v>622710</c:v>
                </c:pt>
                <c:pt idx="86" formatCode="#,##0">
                  <c:v>801840</c:v>
                </c:pt>
                <c:pt idx="88" formatCode="#,##0">
                  <c:v>439470</c:v>
                </c:pt>
                <c:pt idx="91" formatCode="#,##0">
                  <c:v>1137112</c:v>
                </c:pt>
                <c:pt idx="92" formatCode="#,##0">
                  <c:v>1310400</c:v>
                </c:pt>
                <c:pt idx="94" formatCode="#,##0">
                  <c:v>553410</c:v>
                </c:pt>
                <c:pt idx="95" formatCode="#,##0">
                  <c:v>173910</c:v>
                </c:pt>
                <c:pt idx="97" formatCode="#,##0">
                  <c:v>747780</c:v>
                </c:pt>
                <c:pt idx="100" formatCode="#,##0">
                  <c:v>539550</c:v>
                </c:pt>
                <c:pt idx="101" formatCode="#,##0">
                  <c:v>434610</c:v>
                </c:pt>
                <c:pt idx="103" formatCode="#,##0">
                  <c:v>472560</c:v>
                </c:pt>
                <c:pt idx="104" formatCode="#,##0">
                  <c:v>228690</c:v>
                </c:pt>
                <c:pt idx="105" formatCode="#,##0">
                  <c:v>2075700</c:v>
                </c:pt>
                <c:pt idx="107" formatCode="#,##0">
                  <c:v>870870</c:v>
                </c:pt>
                <c:pt idx="108" formatCode="#,##0">
                  <c:v>8996050</c:v>
                </c:pt>
                <c:pt idx="109" formatCode="#,##0">
                  <c:v>772860</c:v>
                </c:pt>
                <c:pt idx="110" formatCode="#,##0">
                  <c:v>403920</c:v>
                </c:pt>
                <c:pt idx="112" formatCode="#,##0">
                  <c:v>385440</c:v>
                </c:pt>
                <c:pt idx="113" formatCode="#,##0">
                  <c:v>568920</c:v>
                </c:pt>
                <c:pt idx="114" formatCode="#,##0">
                  <c:v>168960</c:v>
                </c:pt>
                <c:pt idx="115" formatCode="#,##0">
                  <c:v>730620</c:v>
                </c:pt>
                <c:pt idx="117" formatCode="#,##0">
                  <c:v>148500</c:v>
                </c:pt>
                <c:pt idx="118" formatCode="#,##0">
                  <c:v>2217270</c:v>
                </c:pt>
                <c:pt idx="120" formatCode="#,##0">
                  <c:v>353100</c:v>
                </c:pt>
                <c:pt idx="121" formatCode="#,##0">
                  <c:v>263340</c:v>
                </c:pt>
                <c:pt idx="122" formatCode="#,##0">
                  <c:v>86190</c:v>
                </c:pt>
                <c:pt idx="123" formatCode="#,##0">
                  <c:v>299640</c:v>
                </c:pt>
                <c:pt idx="125" formatCode="#,##0">
                  <c:v>286800</c:v>
                </c:pt>
                <c:pt idx="126" formatCode="#,##0">
                  <c:v>190740</c:v>
                </c:pt>
                <c:pt idx="128" formatCode="#,##0">
                  <c:v>142890</c:v>
                </c:pt>
                <c:pt idx="129" formatCode="#,##0">
                  <c:v>9900</c:v>
                </c:pt>
                <c:pt idx="131" formatCode="#,##0">
                  <c:v>202500</c:v>
                </c:pt>
                <c:pt idx="134" formatCode="#,##0">
                  <c:v>206610</c:v>
                </c:pt>
                <c:pt idx="136" formatCode="#,##0">
                  <c:v>1859880</c:v>
                </c:pt>
                <c:pt idx="137" formatCode="#,##0">
                  <c:v>169500</c:v>
                </c:pt>
                <c:pt idx="138" formatCode="#,##0">
                  <c:v>343200</c:v>
                </c:pt>
                <c:pt idx="139" formatCode="#,##0">
                  <c:v>125070</c:v>
                </c:pt>
                <c:pt idx="141" formatCode="#,##0">
                  <c:v>365310</c:v>
                </c:pt>
                <c:pt idx="142" formatCode="#,##0">
                  <c:v>70950</c:v>
                </c:pt>
                <c:pt idx="144" formatCode="#,##0">
                  <c:v>1699500</c:v>
                </c:pt>
                <c:pt idx="145" formatCode="#,##0">
                  <c:v>877140</c:v>
                </c:pt>
                <c:pt idx="146" formatCode="#,##0">
                  <c:v>701470</c:v>
                </c:pt>
                <c:pt idx="147" formatCode="#,##0">
                  <c:v>451770</c:v>
                </c:pt>
                <c:pt idx="148" formatCode="#,##0">
                  <c:v>562230</c:v>
                </c:pt>
                <c:pt idx="149" formatCode="#,##0">
                  <c:v>240120</c:v>
                </c:pt>
                <c:pt idx="151" formatCode="#,##0">
                  <c:v>672000</c:v>
                </c:pt>
                <c:pt idx="152" formatCode="#,##0">
                  <c:v>1697520</c:v>
                </c:pt>
                <c:pt idx="154" formatCode="#,##0">
                  <c:v>228550</c:v>
                </c:pt>
                <c:pt idx="155" formatCode="#,##0">
                  <c:v>545160</c:v>
                </c:pt>
                <c:pt idx="156" formatCode="#,##0">
                  <c:v>11550</c:v>
                </c:pt>
                <c:pt idx="157" formatCode="#,##0">
                  <c:v>957000</c:v>
                </c:pt>
                <c:pt idx="159" formatCode="#,##0">
                  <c:v>168300</c:v>
                </c:pt>
                <c:pt idx="160" formatCode="#,##0">
                  <c:v>402270</c:v>
                </c:pt>
                <c:pt idx="162" formatCode="#,##0">
                  <c:v>28710</c:v>
                </c:pt>
                <c:pt idx="163" formatCode="#,##0">
                  <c:v>1985940</c:v>
                </c:pt>
                <c:pt idx="165" formatCode="#,##0">
                  <c:v>318120</c:v>
                </c:pt>
                <c:pt idx="166" formatCode="#,##0">
                  <c:v>250470</c:v>
                </c:pt>
                <c:pt idx="167" formatCode="#,##0">
                  <c:v>14520</c:v>
                </c:pt>
                <c:pt idx="168" formatCode="#,##0">
                  <c:v>1021680</c:v>
                </c:pt>
                <c:pt idx="170" formatCode="#,##0">
                  <c:v>352440</c:v>
                </c:pt>
                <c:pt idx="171" formatCode="#,##0">
                  <c:v>1139820</c:v>
                </c:pt>
                <c:pt idx="172" formatCode="#,##0">
                  <c:v>403860</c:v>
                </c:pt>
                <c:pt idx="174" formatCode="#,##0">
                  <c:v>144540</c:v>
                </c:pt>
                <c:pt idx="175" formatCode="#,##0">
                  <c:v>232320</c:v>
                </c:pt>
                <c:pt idx="176" formatCode="#,##0">
                  <c:v>60720</c:v>
                </c:pt>
                <c:pt idx="178" formatCode="#,##0">
                  <c:v>1714350</c:v>
                </c:pt>
                <c:pt idx="179" formatCode="#,##0">
                  <c:v>1156980</c:v>
                </c:pt>
                <c:pt idx="180" formatCode="#,##0">
                  <c:v>22440</c:v>
                </c:pt>
                <c:pt idx="182" formatCode="#,##0">
                  <c:v>83490</c:v>
                </c:pt>
                <c:pt idx="183" formatCode="#,##0">
                  <c:v>1092300</c:v>
                </c:pt>
                <c:pt idx="185" formatCode="#,##0">
                  <c:v>369600</c:v>
                </c:pt>
                <c:pt idx="186" formatCode="#,##0">
                  <c:v>923010</c:v>
                </c:pt>
                <c:pt idx="187" formatCode="#,##0">
                  <c:v>900900</c:v>
                </c:pt>
                <c:pt idx="188" formatCode="#,##0">
                  <c:v>14190</c:v>
                </c:pt>
                <c:pt idx="190" formatCode="#,##0">
                  <c:v>255960</c:v>
                </c:pt>
                <c:pt idx="191" formatCode="#,##0">
                  <c:v>582450</c:v>
                </c:pt>
                <c:pt idx="192" formatCode="#,##0">
                  <c:v>938520</c:v>
                </c:pt>
                <c:pt idx="194" formatCode="#,##0">
                  <c:v>477828</c:v>
                </c:pt>
                <c:pt idx="195" formatCode="#,##0">
                  <c:v>264180</c:v>
                </c:pt>
                <c:pt idx="197" formatCode="#,##0">
                  <c:v>1409100</c:v>
                </c:pt>
                <c:pt idx="198" formatCode="#,##0">
                  <c:v>695310</c:v>
                </c:pt>
                <c:pt idx="199" formatCode="#,##0">
                  <c:v>298650</c:v>
                </c:pt>
                <c:pt idx="200" formatCode="#,##0">
                  <c:v>3977160</c:v>
                </c:pt>
                <c:pt idx="201" formatCode="#,##0">
                  <c:v>259380</c:v>
                </c:pt>
                <c:pt idx="202" formatCode="#,##0">
                  <c:v>17490</c:v>
                </c:pt>
                <c:pt idx="203" formatCode="#,##0">
                  <c:v>23760</c:v>
                </c:pt>
                <c:pt idx="205" formatCode="#,##0">
                  <c:v>371160</c:v>
                </c:pt>
                <c:pt idx="206" formatCode="#,##0">
                  <c:v>898050</c:v>
                </c:pt>
                <c:pt idx="207" formatCode="#,##0">
                  <c:v>144870</c:v>
                </c:pt>
                <c:pt idx="208" formatCode="#,##0">
                  <c:v>441870</c:v>
                </c:pt>
                <c:pt idx="210" formatCode="#,##0">
                  <c:v>147510</c:v>
                </c:pt>
                <c:pt idx="213" formatCode="#,##0">
                  <c:v>123750</c:v>
                </c:pt>
                <c:pt idx="214" formatCode="#,##0">
                  <c:v>474140</c:v>
                </c:pt>
                <c:pt idx="215" formatCode="#,##0">
                  <c:v>517440</c:v>
                </c:pt>
                <c:pt idx="217" formatCode="#,##0">
                  <c:v>838860</c:v>
                </c:pt>
                <c:pt idx="218" formatCode="#,##0">
                  <c:v>560112</c:v>
                </c:pt>
                <c:pt idx="219" formatCode="#,##0">
                  <c:v>1109760</c:v>
                </c:pt>
                <c:pt idx="224" formatCode="#,##0">
                  <c:v>645150</c:v>
                </c:pt>
                <c:pt idx="225" formatCode="#,##0">
                  <c:v>40260</c:v>
                </c:pt>
                <c:pt idx="226" formatCode="#,##0">
                  <c:v>1665510</c:v>
                </c:pt>
                <c:pt idx="228" formatCode="#,##0">
                  <c:v>284850</c:v>
                </c:pt>
                <c:pt idx="229" formatCode="#,##0">
                  <c:v>235008</c:v>
                </c:pt>
                <c:pt idx="230" formatCode="#,##0">
                  <c:v>208896</c:v>
                </c:pt>
                <c:pt idx="232" formatCode="#,##0">
                  <c:v>430848</c:v>
                </c:pt>
                <c:pt idx="233" formatCode="#,##0">
                  <c:v>866320</c:v>
                </c:pt>
                <c:pt idx="234" formatCode="#,##0">
                  <c:v>207060</c:v>
                </c:pt>
                <c:pt idx="236" formatCode="#,##0">
                  <c:v>228690</c:v>
                </c:pt>
                <c:pt idx="237" formatCode="#,##0">
                  <c:v>4534860</c:v>
                </c:pt>
                <c:pt idx="238" formatCode="#,##0">
                  <c:v>160050</c:v>
                </c:pt>
                <c:pt idx="239" formatCode="#,##0">
                  <c:v>529050</c:v>
                </c:pt>
                <c:pt idx="240" formatCode="#,##0">
                  <c:v>122400</c:v>
                </c:pt>
                <c:pt idx="242" formatCode="#,##0">
                  <c:v>647130</c:v>
                </c:pt>
                <c:pt idx="243" formatCode="#,##0">
                  <c:v>17160</c:v>
                </c:pt>
                <c:pt idx="244" formatCode="#,##0">
                  <c:v>772530</c:v>
                </c:pt>
                <c:pt idx="246" formatCode="#,##0">
                  <c:v>22770</c:v>
                </c:pt>
                <c:pt idx="247" formatCode="#,##0">
                  <c:v>333960</c:v>
                </c:pt>
                <c:pt idx="248" formatCode="#,##0">
                  <c:v>85440</c:v>
                </c:pt>
                <c:pt idx="250" formatCode="#,##0">
                  <c:v>692340</c:v>
                </c:pt>
                <c:pt idx="251" formatCode="#,##0">
                  <c:v>929610</c:v>
                </c:pt>
                <c:pt idx="252" formatCode="#,##0">
                  <c:v>921030</c:v>
                </c:pt>
                <c:pt idx="253" formatCode="#,##0">
                  <c:v>71610</c:v>
                </c:pt>
                <c:pt idx="255" formatCode="#,##0">
                  <c:v>18480</c:v>
                </c:pt>
                <c:pt idx="256" formatCode="#,##0">
                  <c:v>258060</c:v>
                </c:pt>
                <c:pt idx="257" formatCode="#,##0">
                  <c:v>262350</c:v>
                </c:pt>
                <c:pt idx="259" formatCode="#,##0">
                  <c:v>326370</c:v>
                </c:pt>
                <c:pt idx="260" formatCode="#,##0">
                  <c:v>208440</c:v>
                </c:pt>
                <c:pt idx="261" formatCode="#,##0">
                  <c:v>306816</c:v>
                </c:pt>
                <c:pt idx="263" formatCode="#,##0">
                  <c:v>1342110</c:v>
                </c:pt>
                <c:pt idx="264" formatCode="#,##0">
                  <c:v>82170</c:v>
                </c:pt>
                <c:pt idx="266" formatCode="#,##0">
                  <c:v>779180</c:v>
                </c:pt>
                <c:pt idx="267" formatCode="#,##0">
                  <c:v>134640</c:v>
                </c:pt>
                <c:pt idx="269" formatCode="#,##0">
                  <c:v>628650</c:v>
                </c:pt>
                <c:pt idx="270" formatCode="#,##0">
                  <c:v>268950</c:v>
                </c:pt>
                <c:pt idx="271" formatCode="#,##0">
                  <c:v>397320</c:v>
                </c:pt>
                <c:pt idx="273" formatCode="#,##0">
                  <c:v>310200</c:v>
                </c:pt>
                <c:pt idx="274" formatCode="#,##0">
                  <c:v>957660</c:v>
                </c:pt>
                <c:pt idx="275" formatCode="#,##0">
                  <c:v>574020</c:v>
                </c:pt>
                <c:pt idx="276" formatCode="#,##0">
                  <c:v>673200</c:v>
                </c:pt>
                <c:pt idx="277" formatCode="#,##0">
                  <c:v>260304</c:v>
                </c:pt>
                <c:pt idx="278" formatCode="#,##0">
                  <c:v>114240</c:v>
                </c:pt>
                <c:pt idx="281" formatCode="#,##0">
                  <c:v>1403490</c:v>
                </c:pt>
                <c:pt idx="282" formatCode="#,##0">
                  <c:v>239580</c:v>
                </c:pt>
                <c:pt idx="283" formatCode="#,##0">
                  <c:v>578520</c:v>
                </c:pt>
                <c:pt idx="285" formatCode="#,##0">
                  <c:v>629640</c:v>
                </c:pt>
                <c:pt idx="286" formatCode="#,##0">
                  <c:v>212970</c:v>
                </c:pt>
                <c:pt idx="288" formatCode="#,##0">
                  <c:v>88410</c:v>
                </c:pt>
                <c:pt idx="289" formatCode="#,##0">
                  <c:v>40800</c:v>
                </c:pt>
                <c:pt idx="290" formatCode="#,##0">
                  <c:v>318240</c:v>
                </c:pt>
                <c:pt idx="292" formatCode="#,##0">
                  <c:v>231990</c:v>
                </c:pt>
                <c:pt idx="293" formatCode="#,##0">
                  <c:v>1155340</c:v>
                </c:pt>
                <c:pt idx="295" formatCode="#,##0">
                  <c:v>644820</c:v>
                </c:pt>
                <c:pt idx="296" formatCode="#,##0">
                  <c:v>1084050</c:v>
                </c:pt>
                <c:pt idx="297" formatCode="#,##0">
                  <c:v>604560</c:v>
                </c:pt>
                <c:pt idx="299" formatCode="#,##0">
                  <c:v>316800</c:v>
                </c:pt>
                <c:pt idx="300" formatCode="#,##0">
                  <c:v>580140</c:v>
                </c:pt>
                <c:pt idx="301" formatCode="#,##0">
                  <c:v>430980</c:v>
                </c:pt>
                <c:pt idx="302" formatCode="#,##0">
                  <c:v>35310</c:v>
                </c:pt>
                <c:pt idx="303" formatCode="#,##0">
                  <c:v>1513710</c:v>
                </c:pt>
                <c:pt idx="304" formatCode="#,##0">
                  <c:v>38610</c:v>
                </c:pt>
                <c:pt idx="305" formatCode="#,##0">
                  <c:v>824670</c:v>
                </c:pt>
                <c:pt idx="307" formatCode="#,##0">
                  <c:v>21450</c:v>
                </c:pt>
                <c:pt idx="308" formatCode="#,##0">
                  <c:v>622698</c:v>
                </c:pt>
                <c:pt idx="310" formatCode="#,##0">
                  <c:v>27720</c:v>
                </c:pt>
                <c:pt idx="311" formatCode="#,##0">
                  <c:v>151470</c:v>
                </c:pt>
                <c:pt idx="312" formatCode="#,##0">
                  <c:v>124440</c:v>
                </c:pt>
                <c:pt idx="313" formatCode="#,##0">
                  <c:v>116280</c:v>
                </c:pt>
                <c:pt idx="315" formatCode="#,##0">
                  <c:v>344520</c:v>
                </c:pt>
                <c:pt idx="316" formatCode="#,##0">
                  <c:v>325710</c:v>
                </c:pt>
                <c:pt idx="317" formatCode="#,##0">
                  <c:v>150990</c:v>
                </c:pt>
                <c:pt idx="319" formatCode="#,##0">
                  <c:v>2175030</c:v>
                </c:pt>
                <c:pt idx="320" formatCode="#,##0">
                  <c:v>60720</c:v>
                </c:pt>
                <c:pt idx="322" formatCode="#,##0">
                  <c:v>3209580</c:v>
                </c:pt>
                <c:pt idx="323" formatCode="#,##0">
                  <c:v>128370</c:v>
                </c:pt>
                <c:pt idx="324" formatCode="#,##0">
                  <c:v>20460</c:v>
                </c:pt>
                <c:pt idx="325" formatCode="#,##0">
                  <c:v>270930</c:v>
                </c:pt>
                <c:pt idx="326" formatCode="#,##0">
                  <c:v>451740</c:v>
                </c:pt>
                <c:pt idx="328" formatCode="#,##0">
                  <c:v>24420</c:v>
                </c:pt>
                <c:pt idx="329" formatCode="#,##0">
                  <c:v>155100</c:v>
                </c:pt>
                <c:pt idx="331" formatCode="#,##0">
                  <c:v>859980</c:v>
                </c:pt>
                <c:pt idx="332" formatCode="#,##0">
                  <c:v>874500</c:v>
                </c:pt>
                <c:pt idx="334" formatCode="#,##0">
                  <c:v>196020</c:v>
                </c:pt>
                <c:pt idx="335" formatCode="#,##0">
                  <c:v>2924130</c:v>
                </c:pt>
                <c:pt idx="337" formatCode="#,##0">
                  <c:v>1021350</c:v>
                </c:pt>
                <c:pt idx="338" formatCode="#,##0">
                  <c:v>187440</c:v>
                </c:pt>
                <c:pt idx="340" formatCode="#,##0">
                  <c:v>341550</c:v>
                </c:pt>
                <c:pt idx="341" formatCode="#,##0">
                  <c:v>147180</c:v>
                </c:pt>
                <c:pt idx="342" formatCode="#,##0">
                  <c:v>232320</c:v>
                </c:pt>
                <c:pt idx="344" formatCode="#,##0">
                  <c:v>1341450</c:v>
                </c:pt>
                <c:pt idx="345" formatCode="#,##0">
                  <c:v>223410</c:v>
                </c:pt>
                <c:pt idx="346" formatCode="#,##0">
                  <c:v>124740</c:v>
                </c:pt>
                <c:pt idx="348" formatCode="#,##0">
                  <c:v>252960</c:v>
                </c:pt>
                <c:pt idx="349" formatCode="#,##0">
                  <c:v>330480</c:v>
                </c:pt>
                <c:pt idx="351" formatCode="#,##0">
                  <c:v>262020</c:v>
                </c:pt>
                <c:pt idx="352" formatCode="#,##0">
                  <c:v>170940</c:v>
                </c:pt>
                <c:pt idx="353" formatCode="#,##0">
                  <c:v>257070</c:v>
                </c:pt>
                <c:pt idx="354" formatCode="#,##0">
                  <c:v>309540</c:v>
                </c:pt>
                <c:pt idx="356" formatCode="#,##0">
                  <c:v>7031310</c:v>
                </c:pt>
                <c:pt idx="357" formatCode="#,##0">
                  <c:v>268620</c:v>
                </c:pt>
                <c:pt idx="358" formatCode="#,##0">
                  <c:v>4444770</c:v>
                </c:pt>
                <c:pt idx="359" formatCode="#,##0">
                  <c:v>334950</c:v>
                </c:pt>
                <c:pt idx="360" formatCode="#,##0">
                  <c:v>110550</c:v>
                </c:pt>
                <c:pt idx="362" formatCode="#,##0">
                  <c:v>931260</c:v>
                </c:pt>
                <c:pt idx="365" formatCode="#,##0">
                  <c:v>202620</c:v>
                </c:pt>
                <c:pt idx="367" formatCode="#,##0">
                  <c:v>1329570</c:v>
                </c:pt>
                <c:pt idx="368" formatCode="#,##0">
                  <c:v>221340</c:v>
                </c:pt>
                <c:pt idx="370" formatCode="#,##0">
                  <c:v>31150</c:v>
                </c:pt>
                <c:pt idx="371" formatCode="#,##0">
                  <c:v>1151150</c:v>
                </c:pt>
                <c:pt idx="374" formatCode="#,##0">
                  <c:v>1048350</c:v>
                </c:pt>
                <c:pt idx="375" formatCode="#,##0">
                  <c:v>1629870</c:v>
                </c:pt>
                <c:pt idx="376" formatCode="#,##0">
                  <c:v>298830</c:v>
                </c:pt>
                <c:pt idx="377" formatCode="#,##0">
                  <c:v>125730</c:v>
                </c:pt>
                <c:pt idx="379" formatCode="#,##0">
                  <c:v>171270</c:v>
                </c:pt>
                <c:pt idx="380" formatCode="#,##0">
                  <c:v>222420</c:v>
                </c:pt>
                <c:pt idx="381" formatCode="#,##0">
                  <c:v>34320</c:v>
                </c:pt>
                <c:pt idx="382" formatCode="#,##0">
                  <c:v>448800</c:v>
                </c:pt>
                <c:pt idx="383" formatCode="#,##0">
                  <c:v>25740</c:v>
                </c:pt>
                <c:pt idx="385" formatCode="#,##0">
                  <c:v>1178760</c:v>
                </c:pt>
                <c:pt idx="386" formatCode="#,##0">
                  <c:v>317070</c:v>
                </c:pt>
                <c:pt idx="387" formatCode="#,##0">
                  <c:v>178500</c:v>
                </c:pt>
                <c:pt idx="389" formatCode="#,##0">
                  <c:v>38610</c:v>
                </c:pt>
                <c:pt idx="390" formatCode="#,##0">
                  <c:v>486420</c:v>
                </c:pt>
                <c:pt idx="391" formatCode="#,##0">
                  <c:v>238920</c:v>
                </c:pt>
                <c:pt idx="393" formatCode="#,##0">
                  <c:v>316800</c:v>
                </c:pt>
                <c:pt idx="394" formatCode="#,##0">
                  <c:v>121770</c:v>
                </c:pt>
                <c:pt idx="395" formatCode="#,##0">
                  <c:v>29700</c:v>
                </c:pt>
                <c:pt idx="397" formatCode="#,##0">
                  <c:v>545160</c:v>
                </c:pt>
                <c:pt idx="398" formatCode="#,##0">
                  <c:v>525030</c:v>
                </c:pt>
                <c:pt idx="399" formatCode="#,##0">
                  <c:v>39930</c:v>
                </c:pt>
                <c:pt idx="401" formatCode="#,##0">
                  <c:v>894300</c:v>
                </c:pt>
                <c:pt idx="402" formatCode="#,##0">
                  <c:v>1423290</c:v>
                </c:pt>
                <c:pt idx="404" formatCode="#,##0">
                  <c:v>123600</c:v>
                </c:pt>
                <c:pt idx="405" formatCode="#,##0">
                  <c:v>231990</c:v>
                </c:pt>
                <c:pt idx="406" formatCode="#,##0">
                  <c:v>528660</c:v>
                </c:pt>
                <c:pt idx="408" formatCode="#,##0">
                  <c:v>1206480</c:v>
                </c:pt>
                <c:pt idx="409" formatCode="#,##0">
                  <c:v>156420</c:v>
                </c:pt>
                <c:pt idx="410" formatCode="#,##0">
                  <c:v>996930</c:v>
                </c:pt>
                <c:pt idx="411" formatCode="#,##0">
                  <c:v>2056890</c:v>
                </c:pt>
                <c:pt idx="412" formatCode="#,##0">
                  <c:v>5598780</c:v>
                </c:pt>
                <c:pt idx="413" formatCode="#,##0">
                  <c:v>1252680</c:v>
                </c:pt>
                <c:pt idx="414" formatCode="#,##0">
                  <c:v>646800</c:v>
                </c:pt>
                <c:pt idx="415" formatCode="#,##0">
                  <c:v>84150</c:v>
                </c:pt>
                <c:pt idx="417" formatCode="#,##0">
                  <c:v>1266870</c:v>
                </c:pt>
                <c:pt idx="418" formatCode="#,##0">
                  <c:v>1373790</c:v>
                </c:pt>
              </c:numCache>
            </c:numRef>
          </c:val>
        </c:ser>
        <c:ser>
          <c:idx val="33"/>
          <c:order val="33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ราคาประเมิน ของที่ดินและสิ่ง ปลูกสร้างตาม สัดส่วนการใช้ ประโยชน์ (บาท)</c:v>
                </c:pt>
                <c:pt idx="2">
                  <c:v>ราคาประเมิน สิ่งปลูกสร้าง หลังหัก ค่าเสื่อม (บาท)</c:v>
                </c:pt>
                <c:pt idx="3">
                  <c:v>คิดเป็น ค่าเสื่อม (บาท)</c:v>
                </c:pt>
                <c:pt idx="4">
                  <c:v>4.99</c:v>
                </c:pt>
                <c:pt idx="5">
                  <c:v>9.33</c:v>
                </c:pt>
                <c:pt idx="6">
                  <c:v>14.32</c:v>
                </c:pt>
                <c:pt idx="7">
                  <c:v>26.29</c:v>
                </c:pt>
                <c:pt idx="8">
                  <c:v>1,038,966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17.25</c:v>
                </c:pt>
                <c:pt idx="15">
                  <c:v>0</c:v>
                </c:pt>
                <c:pt idx="16">
                  <c:v>518,706</c:v>
                </c:pt>
                <c:pt idx="17">
                  <c:v>12.61</c:v>
                </c:pt>
                <c:pt idx="18">
                  <c:v>12.81</c:v>
                </c:pt>
                <c:pt idx="19">
                  <c:v>8.90</c:v>
                </c:pt>
                <c:pt idx="20">
                  <c:v>6.81</c:v>
                </c:pt>
                <c:pt idx="21">
                  <c:v>15.71</c:v>
                </c:pt>
                <c:pt idx="22">
                  <c:v>0.83</c:v>
                </c:pt>
                <c:pt idx="23">
                  <c:v>0.13</c:v>
                </c:pt>
                <c:pt idx="24">
                  <c:v>0.45</c:v>
                </c:pt>
                <c:pt idx="25">
                  <c:v>1.40</c:v>
                </c:pt>
                <c:pt idx="26">
                  <c:v>1.55</c:v>
                </c:pt>
                <c:pt idx="27">
                  <c:v>2.86</c:v>
                </c:pt>
                <c:pt idx="28">
                  <c:v>8.25</c:v>
                </c:pt>
                <c:pt idx="29">
                  <c:v>8.59</c:v>
                </c:pt>
                <c:pt idx="30">
                  <c:v>0.47</c:v>
                </c:pt>
                <c:pt idx="31">
                  <c:v>17.31</c:v>
                </c:pt>
                <c:pt idx="32">
                  <c:v>2.65</c:v>
                </c:pt>
                <c:pt idx="33">
                  <c:v>7.79</c:v>
                </c:pt>
                <c:pt idx="34">
                  <c:v>10.44</c:v>
                </c:pt>
                <c:pt idx="35">
                  <c:v>1,242,210</c:v>
                </c:pt>
                <c:pt idx="36">
                  <c:v>36.80</c:v>
                </c:pt>
                <c:pt idx="37">
                  <c:v>6.78</c:v>
                </c:pt>
                <c:pt idx="38">
                  <c:v>43.58</c:v>
                </c:pt>
                <c:pt idx="39">
                  <c:v>1.80</c:v>
                </c:pt>
                <c:pt idx="40">
                  <c:v>7.25</c:v>
                </c:pt>
                <c:pt idx="41">
                  <c:v>3.31</c:v>
                </c:pt>
                <c:pt idx="42">
                  <c:v>10.56</c:v>
                </c:pt>
                <c:pt idx="43">
                  <c:v>2.14</c:v>
                </c:pt>
                <c:pt idx="44">
                  <c:v>2.71</c:v>
                </c:pt>
                <c:pt idx="45">
                  <c:v>1,010,228</c:v>
                </c:pt>
                <c:pt idx="46">
                  <c:v>5.06</c:v>
                </c:pt>
                <c:pt idx="47">
                  <c:v>3.85</c:v>
                </c:pt>
                <c:pt idx="48">
                  <c:v>28.28</c:v>
                </c:pt>
                <c:pt idx="49">
                  <c:v>604,674</c:v>
                </c:pt>
                <c:pt idx="50">
                  <c:v>30.43</c:v>
                </c:pt>
                <c:pt idx="51">
                  <c:v>4.22</c:v>
                </c:pt>
                <c:pt idx="52">
                  <c:v>6.09</c:v>
                </c:pt>
                <c:pt idx="53">
                  <c:v>0.54</c:v>
                </c:pt>
                <c:pt idx="54">
                  <c:v>6.97</c:v>
                </c:pt>
                <c:pt idx="55">
                  <c:v>2,427,610</c:v>
                </c:pt>
                <c:pt idx="56">
                  <c:v>9.86</c:v>
                </c:pt>
                <c:pt idx="57">
                  <c:v>0</c:v>
                </c:pt>
                <c:pt idx="58">
                  <c:v>0</c:v>
                </c:pt>
                <c:pt idx="59">
                  <c:v>22.56</c:v>
                </c:pt>
                <c:pt idx="60">
                  <c:v>0</c:v>
                </c:pt>
                <c:pt idx="61">
                  <c:v>55.49</c:v>
                </c:pt>
                <c:pt idx="62">
                  <c:v>0</c:v>
                </c:pt>
                <c:pt idx="63">
                  <c:v>0</c:v>
                </c:pt>
                <c:pt idx="64">
                  <c:v>3.19</c:v>
                </c:pt>
                <c:pt idx="65">
                  <c:v>0.19</c:v>
                </c:pt>
                <c:pt idx="66">
                  <c:v>4.71</c:v>
                </c:pt>
                <c:pt idx="67">
                  <c:v>2.28</c:v>
                </c:pt>
                <c:pt idx="68">
                  <c:v>6.99</c:v>
                </c:pt>
                <c:pt idx="69">
                  <c:v>1.60</c:v>
                </c:pt>
                <c:pt idx="70">
                  <c:v>14.70</c:v>
                </c:pt>
                <c:pt idx="71">
                  <c:v>16.31</c:v>
                </c:pt>
                <c:pt idx="72">
                  <c:v>552,810</c:v>
                </c:pt>
                <c:pt idx="73">
                  <c:v>1.83</c:v>
                </c:pt>
                <c:pt idx="74">
                  <c:v>0.18</c:v>
                </c:pt>
                <c:pt idx="75">
                  <c:v>3.36</c:v>
                </c:pt>
                <c:pt idx="76">
                  <c:v>3.54</c:v>
                </c:pt>
                <c:pt idx="77">
                  <c:v>9.15</c:v>
                </c:pt>
                <c:pt idx="78">
                  <c:v>3.04</c:v>
                </c:pt>
                <c:pt idx="79">
                  <c:v>12.20</c:v>
                </c:pt>
                <c:pt idx="80">
                  <c:v>0.25</c:v>
                </c:pt>
                <c:pt idx="81">
                  <c:v>0.06</c:v>
                </c:pt>
                <c:pt idx="82">
                  <c:v>8.46</c:v>
                </c:pt>
                <c:pt idx="83">
                  <c:v>8.77</c:v>
                </c:pt>
                <c:pt idx="84">
                  <c:v>3.10</c:v>
                </c:pt>
                <c:pt idx="85">
                  <c:v>3.41</c:v>
                </c:pt>
                <c:pt idx="86">
                  <c:v>0.10</c:v>
                </c:pt>
                <c:pt idx="87">
                  <c:v>6.61</c:v>
                </c:pt>
                <c:pt idx="88">
                  <c:v>1.82</c:v>
                </c:pt>
                <c:pt idx="89">
                  <c:v>9.68</c:v>
                </c:pt>
                <c:pt idx="90">
                  <c:v>11.50</c:v>
                </c:pt>
                <c:pt idx="91">
                  <c:v> </c:v>
                </c:pt>
                <c:pt idx="92">
                  <c:v>0.40</c:v>
                </c:pt>
                <c:pt idx="93">
                  <c:v>12.78</c:v>
                </c:pt>
                <c:pt idx="94">
                  <c:v>40.87</c:v>
                </c:pt>
                <c:pt idx="95">
                  <c:v>14.97</c:v>
                </c:pt>
                <c:pt idx="96">
                  <c:v>28.83</c:v>
                </c:pt>
                <c:pt idx="97">
                  <c:v>45.74</c:v>
                </c:pt>
                <c:pt idx="98">
                  <c:v>0.72</c:v>
                </c:pt>
                <c:pt idx="99">
                  <c:v>0.44</c:v>
                </c:pt>
                <c:pt idx="100">
                  <c:v>1.16</c:v>
                </c:pt>
                <c:pt idx="101">
                  <c:v>15.14</c:v>
                </c:pt>
                <c:pt idx="102">
                  <c:v>24.77</c:v>
                </c:pt>
                <c:pt idx="103">
                  <c:v>7.83</c:v>
                </c:pt>
                <c:pt idx="104">
                  <c:v>11.47</c:v>
                </c:pt>
                <c:pt idx="105">
                  <c:v>25.26</c:v>
                </c:pt>
                <c:pt idx="106">
                  <c:v>11.92</c:v>
                </c:pt>
                <c:pt idx="107">
                  <c:v>4.04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2.16</c:v>
                </c:pt>
                <c:pt idx="114">
                  <c:v>5.30</c:v>
                </c:pt>
                <c:pt idx="115">
                  <c:v>405,120</c:v>
                </c:pt>
                <c:pt idx="116">
                  <c:v>342,720</c:v>
                </c:pt>
                <c:pt idx="117">
                  <c:v>9.31</c:v>
                </c:pt>
                <c:pt idx="118">
                  <c:v>0.26</c:v>
                </c:pt>
                <c:pt idx="119">
                  <c:v>4.00</c:v>
                </c:pt>
                <c:pt idx="120">
                  <c:v>13.46</c:v>
                </c:pt>
                <c:pt idx="121">
                  <c:v>3.11</c:v>
                </c:pt>
                <c:pt idx="122">
                  <c:v>16.57</c:v>
                </c:pt>
                <c:pt idx="123">
                  <c:v>8.87</c:v>
                </c:pt>
                <c:pt idx="124">
                  <c:v>10.13</c:v>
                </c:pt>
                <c:pt idx="125">
                  <c:v>18.99</c:v>
                </c:pt>
                <c:pt idx="126">
                  <c:v>0.28</c:v>
                </c:pt>
                <c:pt idx="127">
                  <c:v>7.17</c:v>
                </c:pt>
                <c:pt idx="128">
                  <c:v>7.45</c:v>
                </c:pt>
                <c:pt idx="129">
                  <c:v>7.74</c:v>
                </c:pt>
                <c:pt idx="130">
                  <c:v>7.02</c:v>
                </c:pt>
                <c:pt idx="131">
                  <c:v>1.00</c:v>
                </c:pt>
                <c:pt idx="132">
                  <c:v>9.10</c:v>
                </c:pt>
                <c:pt idx="133">
                  <c:v>1.80</c:v>
                </c:pt>
                <c:pt idx="134">
                  <c:v>14.89</c:v>
                </c:pt>
                <c:pt idx="135">
                  <c:v>25.79</c:v>
                </c:pt>
                <c:pt idx="136">
                  <c:v>339,552</c:v>
                </c:pt>
                <c:pt idx="137">
                  <c:v>754,246</c:v>
                </c:pt>
                <c:pt idx="138">
                  <c:v>3.84</c:v>
                </c:pt>
                <c:pt idx="139">
                  <c:v>815,430</c:v>
                </c:pt>
                <c:pt idx="140">
                  <c:v>99,960</c:v>
                </c:pt>
                <c:pt idx="141">
                  <c:v>500,940</c:v>
                </c:pt>
                <c:pt idx="142">
                  <c:v>137,940</c:v>
                </c:pt>
                <c:pt idx="143">
                  <c:v>6.73</c:v>
                </c:pt>
                <c:pt idx="144">
                  <c:v>18.68</c:v>
                </c:pt>
                <c:pt idx="145">
                  <c:v>9.22</c:v>
                </c:pt>
                <c:pt idx="146">
                  <c:v>6.68</c:v>
                </c:pt>
                <c:pt idx="147">
                  <c:v>1,425,378</c:v>
                </c:pt>
                <c:pt idx="148">
                  <c:v>244,800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214" formatCode="#,##0">
                  <c:v>1202</c:v>
                </c:pt>
                <c:pt idx="219" formatCode="#,##0">
                  <c:v>665</c:v>
                </c:pt>
              </c:numCache>
            </c:numRef>
          </c:val>
        </c:ser>
        <c:ser>
          <c:idx val="34"/>
          <c:order val="34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หักมูลค่า ฐานภาษี ที่ได้รับยกเว้น (บาท)</c:v>
                </c:pt>
                <c:pt idx="2">
                  <c:v>ราคาประเมิน สิ่งปลูกสร้าง หลังหัก ค่าเสื่อม (บาท)</c:v>
                </c:pt>
                <c:pt idx="3">
                  <c:v>คิดเป็น ค่าเสื่อม (บาท)</c:v>
                </c:pt>
                <c:pt idx="4">
                  <c:v>4.99</c:v>
                </c:pt>
                <c:pt idx="5">
                  <c:v>9.33</c:v>
                </c:pt>
                <c:pt idx="6">
                  <c:v>14.32</c:v>
                </c:pt>
                <c:pt idx="7">
                  <c:v>26.29</c:v>
                </c:pt>
                <c:pt idx="8">
                  <c:v>50,000,000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17.25</c:v>
                </c:pt>
                <c:pt idx="15">
                  <c:v>0</c:v>
                </c:pt>
                <c:pt idx="16">
                  <c:v>50,000,000</c:v>
                </c:pt>
                <c:pt idx="17">
                  <c:v>12.61</c:v>
                </c:pt>
                <c:pt idx="18">
                  <c:v>12.81</c:v>
                </c:pt>
                <c:pt idx="19">
                  <c:v>8.90</c:v>
                </c:pt>
                <c:pt idx="20">
                  <c:v>6.81</c:v>
                </c:pt>
                <c:pt idx="21">
                  <c:v>15.71</c:v>
                </c:pt>
                <c:pt idx="22">
                  <c:v>0.83</c:v>
                </c:pt>
                <c:pt idx="23">
                  <c:v>0.13</c:v>
                </c:pt>
                <c:pt idx="24">
                  <c:v>0.45</c:v>
                </c:pt>
                <c:pt idx="25">
                  <c:v>1.40</c:v>
                </c:pt>
                <c:pt idx="26">
                  <c:v>1.55</c:v>
                </c:pt>
                <c:pt idx="27">
                  <c:v>2.86</c:v>
                </c:pt>
                <c:pt idx="28">
                  <c:v>8.25</c:v>
                </c:pt>
                <c:pt idx="29">
                  <c:v>8.59</c:v>
                </c:pt>
                <c:pt idx="30">
                  <c:v>0.47</c:v>
                </c:pt>
                <c:pt idx="31">
                  <c:v>17.31</c:v>
                </c:pt>
                <c:pt idx="32">
                  <c:v>2.65</c:v>
                </c:pt>
                <c:pt idx="33">
                  <c:v>7.79</c:v>
                </c:pt>
                <c:pt idx="34">
                  <c:v>10.44</c:v>
                </c:pt>
                <c:pt idx="35">
                  <c:v>50,000,000</c:v>
                </c:pt>
                <c:pt idx="36">
                  <c:v>36.80</c:v>
                </c:pt>
                <c:pt idx="37">
                  <c:v>6.78</c:v>
                </c:pt>
                <c:pt idx="38">
                  <c:v>43.58</c:v>
                </c:pt>
                <c:pt idx="39">
                  <c:v>1.80</c:v>
                </c:pt>
                <c:pt idx="40">
                  <c:v>7.25</c:v>
                </c:pt>
                <c:pt idx="41">
                  <c:v>3.31</c:v>
                </c:pt>
                <c:pt idx="42">
                  <c:v>10.56</c:v>
                </c:pt>
                <c:pt idx="43">
                  <c:v>2.14</c:v>
                </c:pt>
                <c:pt idx="44">
                  <c:v>2.71</c:v>
                </c:pt>
                <c:pt idx="45">
                  <c:v>50,000,000</c:v>
                </c:pt>
                <c:pt idx="46">
                  <c:v>5.06</c:v>
                </c:pt>
                <c:pt idx="47">
                  <c:v>3.85</c:v>
                </c:pt>
                <c:pt idx="48">
                  <c:v>28.28</c:v>
                </c:pt>
                <c:pt idx="49">
                  <c:v>50,000,000</c:v>
                </c:pt>
                <c:pt idx="50">
                  <c:v>30.43</c:v>
                </c:pt>
                <c:pt idx="51">
                  <c:v>4.22</c:v>
                </c:pt>
                <c:pt idx="52">
                  <c:v>6.09</c:v>
                </c:pt>
                <c:pt idx="53">
                  <c:v>0.54</c:v>
                </c:pt>
                <c:pt idx="54">
                  <c:v>6.97</c:v>
                </c:pt>
                <c:pt idx="55">
                  <c:v>50,000,000</c:v>
                </c:pt>
                <c:pt idx="56">
                  <c:v>9.86</c:v>
                </c:pt>
                <c:pt idx="57">
                  <c:v>0</c:v>
                </c:pt>
                <c:pt idx="58">
                  <c:v>0</c:v>
                </c:pt>
                <c:pt idx="59">
                  <c:v>22.56</c:v>
                </c:pt>
                <c:pt idx="60">
                  <c:v>0</c:v>
                </c:pt>
                <c:pt idx="61">
                  <c:v>55.49</c:v>
                </c:pt>
                <c:pt idx="62">
                  <c:v>0</c:v>
                </c:pt>
                <c:pt idx="63">
                  <c:v>0</c:v>
                </c:pt>
                <c:pt idx="64">
                  <c:v>3.19</c:v>
                </c:pt>
                <c:pt idx="65">
                  <c:v>0.19</c:v>
                </c:pt>
                <c:pt idx="66">
                  <c:v>4.71</c:v>
                </c:pt>
                <c:pt idx="67">
                  <c:v>2.28</c:v>
                </c:pt>
                <c:pt idx="68">
                  <c:v>6.99</c:v>
                </c:pt>
                <c:pt idx="69">
                  <c:v>1.60</c:v>
                </c:pt>
                <c:pt idx="70">
                  <c:v>14.70</c:v>
                </c:pt>
                <c:pt idx="71">
                  <c:v>16.31</c:v>
                </c:pt>
                <c:pt idx="72">
                  <c:v>50,000,000</c:v>
                </c:pt>
                <c:pt idx="73">
                  <c:v>1.83</c:v>
                </c:pt>
                <c:pt idx="74">
                  <c:v>0.18</c:v>
                </c:pt>
                <c:pt idx="75">
                  <c:v>3.36</c:v>
                </c:pt>
                <c:pt idx="76">
                  <c:v>3.54</c:v>
                </c:pt>
                <c:pt idx="77">
                  <c:v>9.15</c:v>
                </c:pt>
                <c:pt idx="78">
                  <c:v>3.04</c:v>
                </c:pt>
                <c:pt idx="79">
                  <c:v>12.20</c:v>
                </c:pt>
                <c:pt idx="80">
                  <c:v>0.25</c:v>
                </c:pt>
                <c:pt idx="81">
                  <c:v>0.06</c:v>
                </c:pt>
                <c:pt idx="82">
                  <c:v>8.46</c:v>
                </c:pt>
                <c:pt idx="83">
                  <c:v>8.77</c:v>
                </c:pt>
                <c:pt idx="84">
                  <c:v>3.10</c:v>
                </c:pt>
                <c:pt idx="85">
                  <c:v>3.41</c:v>
                </c:pt>
                <c:pt idx="86">
                  <c:v>0.10</c:v>
                </c:pt>
                <c:pt idx="87">
                  <c:v>6.61</c:v>
                </c:pt>
                <c:pt idx="88">
                  <c:v>1.82</c:v>
                </c:pt>
                <c:pt idx="89">
                  <c:v>9.68</c:v>
                </c:pt>
                <c:pt idx="90">
                  <c:v>11.50</c:v>
                </c:pt>
                <c:pt idx="91">
                  <c:v> </c:v>
                </c:pt>
                <c:pt idx="92">
                  <c:v>0.40</c:v>
                </c:pt>
                <c:pt idx="93">
                  <c:v>12.78</c:v>
                </c:pt>
                <c:pt idx="94">
                  <c:v>40.87</c:v>
                </c:pt>
                <c:pt idx="95">
                  <c:v>14.97</c:v>
                </c:pt>
                <c:pt idx="96">
                  <c:v>28.83</c:v>
                </c:pt>
                <c:pt idx="97">
                  <c:v>45.74</c:v>
                </c:pt>
                <c:pt idx="98">
                  <c:v>0.72</c:v>
                </c:pt>
                <c:pt idx="99">
                  <c:v>0.44</c:v>
                </c:pt>
                <c:pt idx="100">
                  <c:v>1.16</c:v>
                </c:pt>
                <c:pt idx="101">
                  <c:v>15.14</c:v>
                </c:pt>
                <c:pt idx="102">
                  <c:v>24.77</c:v>
                </c:pt>
                <c:pt idx="103">
                  <c:v>7.83</c:v>
                </c:pt>
                <c:pt idx="104">
                  <c:v>11.47</c:v>
                </c:pt>
                <c:pt idx="105">
                  <c:v>25.26</c:v>
                </c:pt>
                <c:pt idx="106">
                  <c:v>11.92</c:v>
                </c:pt>
                <c:pt idx="107">
                  <c:v>4.04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2.16</c:v>
                </c:pt>
                <c:pt idx="114">
                  <c:v>5.30</c:v>
                </c:pt>
                <c:pt idx="115">
                  <c:v>50,000,000</c:v>
                </c:pt>
                <c:pt idx="116">
                  <c:v>10,000,000</c:v>
                </c:pt>
                <c:pt idx="117">
                  <c:v>9.31</c:v>
                </c:pt>
                <c:pt idx="118">
                  <c:v>0.26</c:v>
                </c:pt>
                <c:pt idx="119">
                  <c:v>4.00</c:v>
                </c:pt>
                <c:pt idx="120">
                  <c:v>13.46</c:v>
                </c:pt>
                <c:pt idx="121">
                  <c:v>3.11</c:v>
                </c:pt>
                <c:pt idx="122">
                  <c:v>16.57</c:v>
                </c:pt>
                <c:pt idx="123">
                  <c:v>8.87</c:v>
                </c:pt>
                <c:pt idx="124">
                  <c:v>10.13</c:v>
                </c:pt>
                <c:pt idx="125">
                  <c:v>18.99</c:v>
                </c:pt>
                <c:pt idx="126">
                  <c:v>0.28</c:v>
                </c:pt>
                <c:pt idx="127">
                  <c:v>7.17</c:v>
                </c:pt>
                <c:pt idx="128">
                  <c:v>7.45</c:v>
                </c:pt>
                <c:pt idx="129">
                  <c:v>7.74</c:v>
                </c:pt>
                <c:pt idx="130">
                  <c:v>7.02</c:v>
                </c:pt>
                <c:pt idx="131">
                  <c:v>1.00</c:v>
                </c:pt>
                <c:pt idx="132">
                  <c:v>9.10</c:v>
                </c:pt>
                <c:pt idx="133">
                  <c:v>1.80</c:v>
                </c:pt>
                <c:pt idx="134">
                  <c:v>14.89</c:v>
                </c:pt>
                <c:pt idx="135">
                  <c:v>25.79</c:v>
                </c:pt>
                <c:pt idx="136">
                  <c:v>50,000,000</c:v>
                </c:pt>
                <c:pt idx="137">
                  <c:v>50,000,000</c:v>
                </c:pt>
                <c:pt idx="138">
                  <c:v>3.84</c:v>
                </c:pt>
                <c:pt idx="139">
                  <c:v>815,430</c:v>
                </c:pt>
                <c:pt idx="140">
                  <c:v>50,000,000</c:v>
                </c:pt>
                <c:pt idx="141">
                  <c:v>500,940</c:v>
                </c:pt>
                <c:pt idx="142">
                  <c:v>137,940</c:v>
                </c:pt>
                <c:pt idx="143">
                  <c:v>6.73</c:v>
                </c:pt>
                <c:pt idx="144">
                  <c:v>18.68</c:v>
                </c:pt>
                <c:pt idx="145">
                  <c:v>9.22</c:v>
                </c:pt>
                <c:pt idx="146">
                  <c:v>6.68</c:v>
                </c:pt>
                <c:pt idx="147">
                  <c:v>50,000,000</c:v>
                </c:pt>
                <c:pt idx="148">
                  <c:v>244,800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3" formatCode="#,##0">
                  <c:v>50000000</c:v>
                </c:pt>
                <c:pt idx="5" formatCode="#,##0">
                  <c:v>50000000</c:v>
                </c:pt>
                <c:pt idx="14" formatCode="#,##0">
                  <c:v>50000000</c:v>
                </c:pt>
                <c:pt idx="37" formatCode="#,##0">
                  <c:v>50000000</c:v>
                </c:pt>
                <c:pt idx="38" formatCode="#,##0">
                  <c:v>50000000</c:v>
                </c:pt>
                <c:pt idx="71" formatCode="#,##0">
                  <c:v>50000000</c:v>
                </c:pt>
                <c:pt idx="74" formatCode="#,##0">
                  <c:v>50000000</c:v>
                </c:pt>
                <c:pt idx="77" formatCode="#,##0">
                  <c:v>50000000</c:v>
                </c:pt>
                <c:pt idx="81" formatCode="#,##0">
                  <c:v>50000000</c:v>
                </c:pt>
                <c:pt idx="86" formatCode="#,##0">
                  <c:v>50000000</c:v>
                </c:pt>
                <c:pt idx="88" formatCode="#,##0">
                  <c:v>50000000</c:v>
                </c:pt>
                <c:pt idx="91" formatCode="#,##0">
                  <c:v>50000000</c:v>
                </c:pt>
                <c:pt idx="109" formatCode="#,##0">
                  <c:v>50000000</c:v>
                </c:pt>
                <c:pt idx="122" formatCode="#,##0">
                  <c:v>50000000</c:v>
                </c:pt>
                <c:pt idx="125" formatCode="#,##0">
                  <c:v>50000000</c:v>
                </c:pt>
                <c:pt idx="126" formatCode="#,##0">
                  <c:v>10000000</c:v>
                </c:pt>
                <c:pt idx="134" formatCode="#,##0">
                  <c:v>50000000</c:v>
                </c:pt>
                <c:pt idx="137" formatCode="#,##0">
                  <c:v>500000000</c:v>
                </c:pt>
                <c:pt idx="148" formatCode="#,##0">
                  <c:v>50000000</c:v>
                </c:pt>
                <c:pt idx="172" formatCode="#,##0">
                  <c:v>50000000</c:v>
                </c:pt>
                <c:pt idx="194" formatCode="#,##0">
                  <c:v>50000000</c:v>
                </c:pt>
                <c:pt idx="195" formatCode="#,##0">
                  <c:v>10000000</c:v>
                </c:pt>
                <c:pt idx="205" formatCode="#,##0">
                  <c:v>50000000</c:v>
                </c:pt>
                <c:pt idx="206" formatCode="#,##0">
                  <c:v>50000000</c:v>
                </c:pt>
                <c:pt idx="214" formatCode="#,##0">
                  <c:v>50000000</c:v>
                </c:pt>
                <c:pt idx="218" formatCode="#,##0">
                  <c:v>10000000</c:v>
                </c:pt>
                <c:pt idx="219" formatCode="#,##0">
                  <c:v>50000000</c:v>
                </c:pt>
                <c:pt idx="228" formatCode="#,##0">
                  <c:v>50000000</c:v>
                </c:pt>
                <c:pt idx="229" formatCode="#,##0">
                  <c:v>0</c:v>
                </c:pt>
                <c:pt idx="230" formatCode="#,##0">
                  <c:v>10000000</c:v>
                </c:pt>
                <c:pt idx="232" formatCode="#,##0">
                  <c:v>50000000</c:v>
                </c:pt>
                <c:pt idx="233" formatCode="#,##0">
                  <c:v>10000000</c:v>
                </c:pt>
                <c:pt idx="234" formatCode="#,##0">
                  <c:v>10000000</c:v>
                </c:pt>
                <c:pt idx="239" formatCode="#,##0">
                  <c:v>50000000</c:v>
                </c:pt>
                <c:pt idx="240" formatCode="#,##0">
                  <c:v>0</c:v>
                </c:pt>
                <c:pt idx="248" formatCode="#,##0">
                  <c:v>50000000</c:v>
                </c:pt>
                <c:pt idx="260" formatCode="#,##0">
                  <c:v>50000000</c:v>
                </c:pt>
                <c:pt idx="261" formatCode="#,##0">
                  <c:v>0</c:v>
                </c:pt>
                <c:pt idx="266" formatCode="#,##0">
                  <c:v>50000000</c:v>
                </c:pt>
                <c:pt idx="267" formatCode="#,##0">
                  <c:v>0</c:v>
                </c:pt>
                <c:pt idx="275" formatCode="#,##0">
                  <c:v>50000000</c:v>
                </c:pt>
                <c:pt idx="276" formatCode="#,##0">
                  <c:v>10000000</c:v>
                </c:pt>
                <c:pt idx="277" formatCode="#,##0">
                  <c:v>10000000</c:v>
                </c:pt>
                <c:pt idx="278" formatCode="#,##0">
                  <c:v>0</c:v>
                </c:pt>
                <c:pt idx="283" formatCode="#,##0">
                  <c:v>50000000</c:v>
                </c:pt>
                <c:pt idx="286" formatCode="#,##0">
                  <c:v>50000000</c:v>
                </c:pt>
                <c:pt idx="288" formatCode="#,##0">
                  <c:v>50000000</c:v>
                </c:pt>
                <c:pt idx="289" formatCode="#,##0">
                  <c:v>10000000</c:v>
                </c:pt>
                <c:pt idx="290" formatCode="#,##0">
                  <c:v>10000000</c:v>
                </c:pt>
                <c:pt idx="293" formatCode="#,##0">
                  <c:v>50000000</c:v>
                </c:pt>
                <c:pt idx="308" formatCode="#,##0">
                  <c:v>50000000</c:v>
                </c:pt>
                <c:pt idx="311" formatCode="#,##0">
                  <c:v>50000000</c:v>
                </c:pt>
                <c:pt idx="312" formatCode="#,##0">
                  <c:v>10000000</c:v>
                </c:pt>
                <c:pt idx="313" formatCode="#,##0">
                  <c:v>0</c:v>
                </c:pt>
                <c:pt idx="317" formatCode="#,##0">
                  <c:v>50000000</c:v>
                </c:pt>
                <c:pt idx="326" formatCode="#,##0">
                  <c:v>50000000</c:v>
                </c:pt>
                <c:pt idx="338" formatCode="#,##0">
                  <c:v>50000000</c:v>
                </c:pt>
                <c:pt idx="341" formatCode="#,##0">
                  <c:v>50000000</c:v>
                </c:pt>
                <c:pt idx="346" formatCode="#,##0">
                  <c:v>50000000</c:v>
                </c:pt>
                <c:pt idx="348" formatCode="#,##0">
                  <c:v>50000000</c:v>
                </c:pt>
                <c:pt idx="349" formatCode="#,##0">
                  <c:v>0</c:v>
                </c:pt>
                <c:pt idx="368" formatCode="#,##0">
                  <c:v>50000000</c:v>
                </c:pt>
                <c:pt idx="374" formatCode="#,##0">
                  <c:v>50000000</c:v>
                </c:pt>
                <c:pt idx="376" formatCode="#,##0">
                  <c:v>50000000</c:v>
                </c:pt>
                <c:pt idx="386" formatCode="#,##0">
                  <c:v>50000000</c:v>
                </c:pt>
                <c:pt idx="404" formatCode="#,##0">
                  <c:v>50000000</c:v>
                </c:pt>
              </c:numCache>
            </c:numRef>
          </c:val>
        </c:ser>
        <c:ser>
          <c:idx val="35"/>
          <c:order val="35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คงเหลือ ราคาประเมิน ทุนทรัพย์ ที่ต้องเสียภาษี (บาท)</c:v>
                </c:pt>
                <c:pt idx="2">
                  <c:v>ราคาประเมิน สิ่งปลูกสร้าง หลังหัก ค่าเสื่อม (บาท)</c:v>
                </c:pt>
                <c:pt idx="3">
                  <c:v>คิดเป็น ค่าเสื่อม (บาท)</c:v>
                </c:pt>
                <c:pt idx="4">
                  <c:v>4.99</c:v>
                </c:pt>
                <c:pt idx="5">
                  <c:v>9.33</c:v>
                </c:pt>
                <c:pt idx="6">
                  <c:v>14.32</c:v>
                </c:pt>
                <c:pt idx="7">
                  <c:v>26.29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17.25</c:v>
                </c:pt>
                <c:pt idx="15">
                  <c:v>0</c:v>
                </c:pt>
                <c:pt idx="16">
                  <c:v>0</c:v>
                </c:pt>
                <c:pt idx="17">
                  <c:v>12.61</c:v>
                </c:pt>
                <c:pt idx="18">
                  <c:v>12.81</c:v>
                </c:pt>
                <c:pt idx="19">
                  <c:v>8.90</c:v>
                </c:pt>
                <c:pt idx="20">
                  <c:v>6.81</c:v>
                </c:pt>
                <c:pt idx="21">
                  <c:v>15.71</c:v>
                </c:pt>
                <c:pt idx="22">
                  <c:v>0.83</c:v>
                </c:pt>
                <c:pt idx="23">
                  <c:v>0.13</c:v>
                </c:pt>
                <c:pt idx="24">
                  <c:v>0.45</c:v>
                </c:pt>
                <c:pt idx="25">
                  <c:v>1.40</c:v>
                </c:pt>
                <c:pt idx="26">
                  <c:v>1.55</c:v>
                </c:pt>
                <c:pt idx="27">
                  <c:v>2.86</c:v>
                </c:pt>
                <c:pt idx="28">
                  <c:v>8.25</c:v>
                </c:pt>
                <c:pt idx="29">
                  <c:v>8.59</c:v>
                </c:pt>
                <c:pt idx="30">
                  <c:v>0.47</c:v>
                </c:pt>
                <c:pt idx="31">
                  <c:v>17.31</c:v>
                </c:pt>
                <c:pt idx="32">
                  <c:v>2.65</c:v>
                </c:pt>
                <c:pt idx="33">
                  <c:v>7.79</c:v>
                </c:pt>
                <c:pt idx="34">
                  <c:v>10.44</c:v>
                </c:pt>
                <c:pt idx="35">
                  <c:v>0</c:v>
                </c:pt>
                <c:pt idx="36">
                  <c:v>36.80</c:v>
                </c:pt>
                <c:pt idx="37">
                  <c:v>6.78</c:v>
                </c:pt>
                <c:pt idx="38">
                  <c:v>43.58</c:v>
                </c:pt>
                <c:pt idx="39">
                  <c:v>1.80</c:v>
                </c:pt>
                <c:pt idx="40">
                  <c:v>7.25</c:v>
                </c:pt>
                <c:pt idx="41">
                  <c:v>3.31</c:v>
                </c:pt>
                <c:pt idx="42">
                  <c:v>10.56</c:v>
                </c:pt>
                <c:pt idx="43">
                  <c:v>2.14</c:v>
                </c:pt>
                <c:pt idx="44">
                  <c:v>2.71</c:v>
                </c:pt>
                <c:pt idx="45">
                  <c:v>0</c:v>
                </c:pt>
                <c:pt idx="46">
                  <c:v>5.06</c:v>
                </c:pt>
                <c:pt idx="47">
                  <c:v>3.85</c:v>
                </c:pt>
                <c:pt idx="48">
                  <c:v>28.28</c:v>
                </c:pt>
                <c:pt idx="49">
                  <c:v>0</c:v>
                </c:pt>
                <c:pt idx="50">
                  <c:v>30.43</c:v>
                </c:pt>
                <c:pt idx="51">
                  <c:v>4.22</c:v>
                </c:pt>
                <c:pt idx="52">
                  <c:v>6.09</c:v>
                </c:pt>
                <c:pt idx="53">
                  <c:v>0.54</c:v>
                </c:pt>
                <c:pt idx="54">
                  <c:v>6.97</c:v>
                </c:pt>
                <c:pt idx="55">
                  <c:v>671,175</c:v>
                </c:pt>
                <c:pt idx="56">
                  <c:v>9.86</c:v>
                </c:pt>
                <c:pt idx="57">
                  <c:v>0</c:v>
                </c:pt>
                <c:pt idx="58">
                  <c:v>0</c:v>
                </c:pt>
                <c:pt idx="59">
                  <c:v>22.56</c:v>
                </c:pt>
                <c:pt idx="60">
                  <c:v>0</c:v>
                </c:pt>
                <c:pt idx="61">
                  <c:v>55.49</c:v>
                </c:pt>
                <c:pt idx="62">
                  <c:v>0</c:v>
                </c:pt>
                <c:pt idx="63">
                  <c:v>0</c:v>
                </c:pt>
                <c:pt idx="64">
                  <c:v>3.19</c:v>
                </c:pt>
                <c:pt idx="65">
                  <c:v>0.19</c:v>
                </c:pt>
                <c:pt idx="66">
                  <c:v>4.71</c:v>
                </c:pt>
                <c:pt idx="67">
                  <c:v>2.28</c:v>
                </c:pt>
                <c:pt idx="68">
                  <c:v>6.99</c:v>
                </c:pt>
                <c:pt idx="69">
                  <c:v>1.60</c:v>
                </c:pt>
                <c:pt idx="70">
                  <c:v>14.70</c:v>
                </c:pt>
                <c:pt idx="71">
                  <c:v>16.31</c:v>
                </c:pt>
                <c:pt idx="72">
                  <c:v>0</c:v>
                </c:pt>
                <c:pt idx="73">
                  <c:v>1.83</c:v>
                </c:pt>
                <c:pt idx="74">
                  <c:v>0.18</c:v>
                </c:pt>
                <c:pt idx="75">
                  <c:v>3.36</c:v>
                </c:pt>
                <c:pt idx="76">
                  <c:v>3.54</c:v>
                </c:pt>
                <c:pt idx="77">
                  <c:v>9.15</c:v>
                </c:pt>
                <c:pt idx="78">
                  <c:v>3.04</c:v>
                </c:pt>
                <c:pt idx="79">
                  <c:v>12.20</c:v>
                </c:pt>
                <c:pt idx="80">
                  <c:v>0.25</c:v>
                </c:pt>
                <c:pt idx="81">
                  <c:v>0.06</c:v>
                </c:pt>
                <c:pt idx="82">
                  <c:v>8.46</c:v>
                </c:pt>
                <c:pt idx="83">
                  <c:v>8.77</c:v>
                </c:pt>
                <c:pt idx="84">
                  <c:v>3.10</c:v>
                </c:pt>
                <c:pt idx="85">
                  <c:v>3.41</c:v>
                </c:pt>
                <c:pt idx="86">
                  <c:v>0.10</c:v>
                </c:pt>
                <c:pt idx="87">
                  <c:v>6.61</c:v>
                </c:pt>
                <c:pt idx="88">
                  <c:v>1.82</c:v>
                </c:pt>
                <c:pt idx="89">
                  <c:v>9.68</c:v>
                </c:pt>
                <c:pt idx="90">
                  <c:v>11.50</c:v>
                </c:pt>
                <c:pt idx="91">
                  <c:v> </c:v>
                </c:pt>
                <c:pt idx="92">
                  <c:v>0.40</c:v>
                </c:pt>
                <c:pt idx="93">
                  <c:v>12.78</c:v>
                </c:pt>
                <c:pt idx="94">
                  <c:v>40.87</c:v>
                </c:pt>
                <c:pt idx="95">
                  <c:v>14.97</c:v>
                </c:pt>
                <c:pt idx="96">
                  <c:v>28.83</c:v>
                </c:pt>
                <c:pt idx="97">
                  <c:v>45.74</c:v>
                </c:pt>
                <c:pt idx="98">
                  <c:v>0.72</c:v>
                </c:pt>
                <c:pt idx="99">
                  <c:v>0.44</c:v>
                </c:pt>
                <c:pt idx="100">
                  <c:v>1.16</c:v>
                </c:pt>
                <c:pt idx="101">
                  <c:v>15.14</c:v>
                </c:pt>
                <c:pt idx="102">
                  <c:v>24.77</c:v>
                </c:pt>
                <c:pt idx="103">
                  <c:v>7.83</c:v>
                </c:pt>
                <c:pt idx="104">
                  <c:v>11.47</c:v>
                </c:pt>
                <c:pt idx="105">
                  <c:v>25.26</c:v>
                </c:pt>
                <c:pt idx="106">
                  <c:v>11.92</c:v>
                </c:pt>
                <c:pt idx="107">
                  <c:v>4.04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2.16</c:v>
                </c:pt>
                <c:pt idx="114">
                  <c:v>5.30</c:v>
                </c:pt>
                <c:pt idx="115">
                  <c:v>0</c:v>
                </c:pt>
                <c:pt idx="116">
                  <c:v>0</c:v>
                </c:pt>
                <c:pt idx="117">
                  <c:v>9.31</c:v>
                </c:pt>
                <c:pt idx="118">
                  <c:v>0.26</c:v>
                </c:pt>
                <c:pt idx="119">
                  <c:v>4.00</c:v>
                </c:pt>
                <c:pt idx="120">
                  <c:v>13.46</c:v>
                </c:pt>
                <c:pt idx="121">
                  <c:v>3.11</c:v>
                </c:pt>
                <c:pt idx="122">
                  <c:v>16.57</c:v>
                </c:pt>
                <c:pt idx="123">
                  <c:v>8.87</c:v>
                </c:pt>
                <c:pt idx="124">
                  <c:v>10.13</c:v>
                </c:pt>
                <c:pt idx="125">
                  <c:v>18.99</c:v>
                </c:pt>
                <c:pt idx="126">
                  <c:v>0.28</c:v>
                </c:pt>
                <c:pt idx="127">
                  <c:v>7.17</c:v>
                </c:pt>
                <c:pt idx="128">
                  <c:v>7.45</c:v>
                </c:pt>
                <c:pt idx="129">
                  <c:v>7.74</c:v>
                </c:pt>
                <c:pt idx="130">
                  <c:v>7.02</c:v>
                </c:pt>
                <c:pt idx="131">
                  <c:v>1.00</c:v>
                </c:pt>
                <c:pt idx="132">
                  <c:v>9.10</c:v>
                </c:pt>
                <c:pt idx="133">
                  <c:v>1.80</c:v>
                </c:pt>
                <c:pt idx="134">
                  <c:v>14.89</c:v>
                </c:pt>
                <c:pt idx="135">
                  <c:v>25.79</c:v>
                </c:pt>
                <c:pt idx="136">
                  <c:v>0</c:v>
                </c:pt>
                <c:pt idx="137">
                  <c:v>0</c:v>
                </c:pt>
                <c:pt idx="138">
                  <c:v>3.84</c:v>
                </c:pt>
                <c:pt idx="139">
                  <c:v>815,430</c:v>
                </c:pt>
                <c:pt idx="140">
                  <c:v>0</c:v>
                </c:pt>
                <c:pt idx="141">
                  <c:v>500,940</c:v>
                </c:pt>
                <c:pt idx="142">
                  <c:v>137,940</c:v>
                </c:pt>
                <c:pt idx="143">
                  <c:v>6.73</c:v>
                </c:pt>
                <c:pt idx="144">
                  <c:v>18.68</c:v>
                </c:pt>
                <c:pt idx="145">
                  <c:v>9.22</c:v>
                </c:pt>
                <c:pt idx="146">
                  <c:v>6.68</c:v>
                </c:pt>
                <c:pt idx="147">
                  <c:v>0</c:v>
                </c:pt>
                <c:pt idx="148">
                  <c:v>0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3" formatCode="#,##0">
                  <c:v>0</c:v>
                </c:pt>
                <c:pt idx="5" formatCode="#,##0">
                  <c:v>0</c:v>
                </c:pt>
                <c:pt idx="14" formatCode="#,##0">
                  <c:v>0</c:v>
                </c:pt>
                <c:pt idx="37" formatCode="#,##0">
                  <c:v>0</c:v>
                </c:pt>
                <c:pt idx="38" formatCode="#,##0">
                  <c:v>0</c:v>
                </c:pt>
                <c:pt idx="71" formatCode="#,##0">
                  <c:v>0</c:v>
                </c:pt>
                <c:pt idx="74" formatCode="#,##0">
                  <c:v>0</c:v>
                </c:pt>
                <c:pt idx="77" formatCode="#,##0">
                  <c:v>0</c:v>
                </c:pt>
                <c:pt idx="81" formatCode="#,##0">
                  <c:v>0</c:v>
                </c:pt>
                <c:pt idx="86" formatCode="#,##0">
                  <c:v>0</c:v>
                </c:pt>
                <c:pt idx="88" formatCode="#,##0">
                  <c:v>0</c:v>
                </c:pt>
                <c:pt idx="91" formatCode="#,##0">
                  <c:v>0</c:v>
                </c:pt>
                <c:pt idx="109" formatCode="#,##0">
                  <c:v>0</c:v>
                </c:pt>
                <c:pt idx="122" formatCode="#,##0">
                  <c:v>100087</c:v>
                </c:pt>
                <c:pt idx="125" formatCode="#,##0">
                  <c:v>0</c:v>
                </c:pt>
                <c:pt idx="126" formatCode="#,##0">
                  <c:v>0</c:v>
                </c:pt>
                <c:pt idx="134" formatCode="#,##0">
                  <c:v>0</c:v>
                </c:pt>
                <c:pt idx="137" formatCode="#,##0">
                  <c:v>0</c:v>
                </c:pt>
                <c:pt idx="148" formatCode="#,##0">
                  <c:v>0</c:v>
                </c:pt>
                <c:pt idx="149" formatCode="#,##0">
                  <c:v>96900</c:v>
                </c:pt>
                <c:pt idx="172" formatCode="#,##0">
                  <c:v>0</c:v>
                </c:pt>
                <c:pt idx="194" formatCode="#,##0">
                  <c:v>0</c:v>
                </c:pt>
                <c:pt idx="195" formatCode="#,##0">
                  <c:v>0</c:v>
                </c:pt>
                <c:pt idx="205" formatCode="#,##0">
                  <c:v>0</c:v>
                </c:pt>
                <c:pt idx="206" formatCode="#,##0">
                  <c:v>0</c:v>
                </c:pt>
                <c:pt idx="214" formatCode="#,##0">
                  <c:v>396660</c:v>
                </c:pt>
                <c:pt idx="218" formatCode="#,##0">
                  <c:v>0</c:v>
                </c:pt>
                <c:pt idx="219" formatCode="#,##0">
                  <c:v>219450</c:v>
                </c:pt>
                <c:pt idx="228" formatCode="#,##0">
                  <c:v>0</c:v>
                </c:pt>
                <c:pt idx="229" formatCode="#,##0">
                  <c:v>235008</c:v>
                </c:pt>
                <c:pt idx="231" formatCode="#,##0">
                  <c:v>0</c:v>
                </c:pt>
                <c:pt idx="232" formatCode="#,##0">
                  <c:v>0</c:v>
                </c:pt>
                <c:pt idx="233" formatCode="#,##0">
                  <c:v>0</c:v>
                </c:pt>
                <c:pt idx="234" formatCode="#,##0">
                  <c:v>0</c:v>
                </c:pt>
                <c:pt idx="239" formatCode="#,##0">
                  <c:v>0</c:v>
                </c:pt>
                <c:pt idx="240" formatCode="#,##0">
                  <c:v>122400</c:v>
                </c:pt>
                <c:pt idx="248" formatCode="#,##0">
                  <c:v>0</c:v>
                </c:pt>
                <c:pt idx="260" formatCode="#,##0">
                  <c:v>0</c:v>
                </c:pt>
                <c:pt idx="261" formatCode="#,##0">
                  <c:v>306816</c:v>
                </c:pt>
                <c:pt idx="266" formatCode="#,##0">
                  <c:v>0</c:v>
                </c:pt>
                <c:pt idx="267" formatCode="#,##0">
                  <c:v>0</c:v>
                </c:pt>
                <c:pt idx="275" formatCode="#,##0">
                  <c:v>0</c:v>
                </c:pt>
                <c:pt idx="276" formatCode="#,##0">
                  <c:v>0</c:v>
                </c:pt>
                <c:pt idx="277" formatCode="#,##0">
                  <c:v>0</c:v>
                </c:pt>
                <c:pt idx="278" formatCode="#,##0">
                  <c:v>114240</c:v>
                </c:pt>
                <c:pt idx="283" formatCode="#,##0">
                  <c:v>0</c:v>
                </c:pt>
                <c:pt idx="286" formatCode="#,##0">
                  <c:v>0</c:v>
                </c:pt>
                <c:pt idx="288" formatCode="#,##0">
                  <c:v>0</c:v>
                </c:pt>
                <c:pt idx="289" formatCode="#,##0">
                  <c:v>0</c:v>
                </c:pt>
                <c:pt idx="290" formatCode="#,##0">
                  <c:v>0</c:v>
                </c:pt>
                <c:pt idx="293" formatCode="#,##0">
                  <c:v>0</c:v>
                </c:pt>
                <c:pt idx="308" formatCode="#,##0">
                  <c:v>0</c:v>
                </c:pt>
                <c:pt idx="311" formatCode="#,##0">
                  <c:v>0</c:v>
                </c:pt>
                <c:pt idx="312" formatCode="#,##0">
                  <c:v>0</c:v>
                </c:pt>
                <c:pt idx="313" formatCode="#,##0">
                  <c:v>1163085</c:v>
                </c:pt>
                <c:pt idx="317" formatCode="#,##0">
                  <c:v>0</c:v>
                </c:pt>
                <c:pt idx="326" formatCode="#,##0">
                  <c:v>0</c:v>
                </c:pt>
                <c:pt idx="338" formatCode="#,##0">
                  <c:v>0</c:v>
                </c:pt>
                <c:pt idx="341" formatCode="#,##0">
                  <c:v>0</c:v>
                </c:pt>
                <c:pt idx="346" formatCode="#,##0">
                  <c:v>0</c:v>
                </c:pt>
                <c:pt idx="348" formatCode="#,##0">
                  <c:v>0</c:v>
                </c:pt>
                <c:pt idx="349" formatCode="#,##0">
                  <c:v>330493.5</c:v>
                </c:pt>
                <c:pt idx="368" formatCode="#,##0">
                  <c:v>0</c:v>
                </c:pt>
                <c:pt idx="374" formatCode="#,##0">
                  <c:v>525360</c:v>
                </c:pt>
                <c:pt idx="376" formatCode="#,##0">
                  <c:v>183150</c:v>
                </c:pt>
                <c:pt idx="386" formatCode="#,##0">
                  <c:v>0</c:v>
                </c:pt>
                <c:pt idx="387" formatCode="#,##0">
                  <c:v>187163</c:v>
                </c:pt>
                <c:pt idx="404" formatCode="#,##0">
                  <c:v>0</c:v>
                </c:pt>
              </c:numCache>
            </c:numRef>
          </c:val>
        </c:ser>
        <c:ser>
          <c:idx val="36"/>
          <c:order val="36"/>
          <c:tx>
            <c:strRef>
              <c:f>Sheet1!#REF!</c:f>
              <c:strCache>
                <c:ptCount val="149"/>
                <c:pt idx="0">
                  <c:v>ภ.ด.ส. 1
ราคาประเมินทุนทรัพย์ของที่ดินและสิ่งปลูกสร้าง บ้านกุดไห หมู่ 1</c:v>
                </c:pt>
                <c:pt idx="1">
                  <c:v>อัตราภาษี (ร้อยละ)</c:v>
                </c:pt>
                <c:pt idx="2">
                  <c:v>ราคาประเมิน สิ่งปลูกสร้าง หลังหัก ค่าเสื่อม (บาท)</c:v>
                </c:pt>
                <c:pt idx="3">
                  <c:v>คิดเป็น ค่าเสื่อม (บาท)</c:v>
                </c:pt>
                <c:pt idx="4">
                  <c:v>0.01%</c:v>
                </c:pt>
                <c:pt idx="5">
                  <c:v>0.01%</c:v>
                </c:pt>
                <c:pt idx="6">
                  <c:v>14.32</c:v>
                </c:pt>
                <c:pt idx="7">
                  <c:v>26.29</c:v>
                </c:pt>
                <c:pt idx="8">
                  <c:v>0.01%</c:v>
                </c:pt>
                <c:pt idx="9">
                  <c:v>0.01%</c:v>
                </c:pt>
                <c:pt idx="10">
                  <c:v>0.01%</c:v>
                </c:pt>
                <c:pt idx="11">
                  <c:v>0.01%</c:v>
                </c:pt>
                <c:pt idx="12">
                  <c:v>0.01%</c:v>
                </c:pt>
                <c:pt idx="13">
                  <c:v>0.01%</c:v>
                </c:pt>
                <c:pt idx="14">
                  <c:v>17.25</c:v>
                </c:pt>
                <c:pt idx="15">
                  <c:v>0.01%</c:v>
                </c:pt>
                <c:pt idx="16">
                  <c:v>0.01%</c:v>
                </c:pt>
                <c:pt idx="17">
                  <c:v>0.01%</c:v>
                </c:pt>
                <c:pt idx="18">
                  <c:v>12.81</c:v>
                </c:pt>
                <c:pt idx="19">
                  <c:v>0.01%</c:v>
                </c:pt>
                <c:pt idx="20">
                  <c:v>0.01%</c:v>
                </c:pt>
                <c:pt idx="21">
                  <c:v>15.71</c:v>
                </c:pt>
                <c:pt idx="22">
                  <c:v>0.01%</c:v>
                </c:pt>
                <c:pt idx="23">
                  <c:v>0.01%</c:v>
                </c:pt>
                <c:pt idx="24">
                  <c:v>0.01%</c:v>
                </c:pt>
                <c:pt idx="25">
                  <c:v>1.40</c:v>
                </c:pt>
                <c:pt idx="26">
                  <c:v>0.01%</c:v>
                </c:pt>
                <c:pt idx="27">
                  <c:v>0.01%</c:v>
                </c:pt>
                <c:pt idx="28">
                  <c:v>0.01%</c:v>
                </c:pt>
                <c:pt idx="29">
                  <c:v>0.01%</c:v>
                </c:pt>
                <c:pt idx="30">
                  <c:v>0.01%</c:v>
                </c:pt>
                <c:pt idx="31">
                  <c:v>17.31</c:v>
                </c:pt>
                <c:pt idx="32">
                  <c:v>0.01%</c:v>
                </c:pt>
                <c:pt idx="33">
                  <c:v>0.01%</c:v>
                </c:pt>
                <c:pt idx="34">
                  <c:v>10.44</c:v>
                </c:pt>
                <c:pt idx="35">
                  <c:v>0.01%</c:v>
                </c:pt>
                <c:pt idx="36">
                  <c:v>0.01%</c:v>
                </c:pt>
                <c:pt idx="37">
                  <c:v>0.01%</c:v>
                </c:pt>
                <c:pt idx="38">
                  <c:v>43.58</c:v>
                </c:pt>
                <c:pt idx="39">
                  <c:v>0.01%</c:v>
                </c:pt>
                <c:pt idx="40">
                  <c:v>0.01%</c:v>
                </c:pt>
                <c:pt idx="41">
                  <c:v>3.31</c:v>
                </c:pt>
                <c:pt idx="42">
                  <c:v>10.56</c:v>
                </c:pt>
                <c:pt idx="43">
                  <c:v>0.01%</c:v>
                </c:pt>
                <c:pt idx="44">
                  <c:v>0.01%</c:v>
                </c:pt>
                <c:pt idx="45">
                  <c:v>0.01%</c:v>
                </c:pt>
                <c:pt idx="46">
                  <c:v>5.06</c:v>
                </c:pt>
                <c:pt idx="47">
                  <c:v>0.01%</c:v>
                </c:pt>
                <c:pt idx="48">
                  <c:v>0.01%</c:v>
                </c:pt>
                <c:pt idx="49">
                  <c:v>0.01%</c:v>
                </c:pt>
                <c:pt idx="50">
                  <c:v>30.43</c:v>
                </c:pt>
                <c:pt idx="51">
                  <c:v>0.01%</c:v>
                </c:pt>
                <c:pt idx="52">
                  <c:v>0.01%</c:v>
                </c:pt>
                <c:pt idx="53">
                  <c:v>0.01%</c:v>
                </c:pt>
                <c:pt idx="54">
                  <c:v>0.01%</c:v>
                </c:pt>
                <c:pt idx="55">
                  <c:v>0.01%</c:v>
                </c:pt>
                <c:pt idx="56">
                  <c:v>9.86</c:v>
                </c:pt>
                <c:pt idx="57">
                  <c:v>0.01%</c:v>
                </c:pt>
                <c:pt idx="58">
                  <c:v>0.01%</c:v>
                </c:pt>
                <c:pt idx="59">
                  <c:v>22.56</c:v>
                </c:pt>
                <c:pt idx="60">
                  <c:v>0.01%</c:v>
                </c:pt>
                <c:pt idx="61">
                  <c:v>55.49</c:v>
                </c:pt>
                <c:pt idx="62">
                  <c:v>0.01%</c:v>
                </c:pt>
                <c:pt idx="63">
                  <c:v>0.01%</c:v>
                </c:pt>
                <c:pt idx="64">
                  <c:v>3.19</c:v>
                </c:pt>
                <c:pt idx="65">
                  <c:v>0.01%</c:v>
                </c:pt>
                <c:pt idx="66">
                  <c:v>0.01%</c:v>
                </c:pt>
                <c:pt idx="67">
                  <c:v>2.28</c:v>
                </c:pt>
                <c:pt idx="68">
                  <c:v>6.99</c:v>
                </c:pt>
                <c:pt idx="69">
                  <c:v>0.01%</c:v>
                </c:pt>
                <c:pt idx="70">
                  <c:v>0.01%</c:v>
                </c:pt>
                <c:pt idx="71">
                  <c:v>16.31</c:v>
                </c:pt>
                <c:pt idx="72">
                  <c:v>0.01%</c:v>
                </c:pt>
                <c:pt idx="73">
                  <c:v>0.01%</c:v>
                </c:pt>
                <c:pt idx="74">
                  <c:v>0.01%</c:v>
                </c:pt>
                <c:pt idx="75">
                  <c:v>0.01%</c:v>
                </c:pt>
                <c:pt idx="76">
                  <c:v>3.54</c:v>
                </c:pt>
                <c:pt idx="77">
                  <c:v>0.01%</c:v>
                </c:pt>
                <c:pt idx="78">
                  <c:v>0.01%</c:v>
                </c:pt>
                <c:pt idx="79">
                  <c:v>12.20</c:v>
                </c:pt>
                <c:pt idx="80">
                  <c:v>0.01%</c:v>
                </c:pt>
                <c:pt idx="81">
                  <c:v>0.01%</c:v>
                </c:pt>
                <c:pt idx="82">
                  <c:v>0.01%</c:v>
                </c:pt>
                <c:pt idx="83">
                  <c:v>8.77</c:v>
                </c:pt>
                <c:pt idx="84">
                  <c:v>0.01%</c:v>
                </c:pt>
                <c:pt idx="85">
                  <c:v>0.01%</c:v>
                </c:pt>
                <c:pt idx="86">
                  <c:v>0.01%</c:v>
                </c:pt>
                <c:pt idx="87">
                  <c:v>6.61</c:v>
                </c:pt>
                <c:pt idx="88">
                  <c:v>0.01%</c:v>
                </c:pt>
                <c:pt idx="89">
                  <c:v>0.01%</c:v>
                </c:pt>
                <c:pt idx="90">
                  <c:v>11.50</c:v>
                </c:pt>
                <c:pt idx="91">
                  <c:v>0.01%</c:v>
                </c:pt>
                <c:pt idx="92">
                  <c:v>0.40</c:v>
                </c:pt>
                <c:pt idx="93">
                  <c:v>0.01%</c:v>
                </c:pt>
                <c:pt idx="94">
                  <c:v>40.87</c:v>
                </c:pt>
                <c:pt idx="95">
                  <c:v>0.01%</c:v>
                </c:pt>
                <c:pt idx="96">
                  <c:v>0.01%</c:v>
                </c:pt>
                <c:pt idx="97">
                  <c:v>0.01%</c:v>
                </c:pt>
                <c:pt idx="98">
                  <c:v>0.01%</c:v>
                </c:pt>
                <c:pt idx="99">
                  <c:v>0.01%</c:v>
                </c:pt>
                <c:pt idx="100">
                  <c:v>1.16</c:v>
                </c:pt>
                <c:pt idx="101">
                  <c:v>0.01%</c:v>
                </c:pt>
                <c:pt idx="102">
                  <c:v>0.01%</c:v>
                </c:pt>
                <c:pt idx="103">
                  <c:v>0.01%</c:v>
                </c:pt>
                <c:pt idx="104">
                  <c:v>0.01%</c:v>
                </c:pt>
                <c:pt idx="105">
                  <c:v>0.01%</c:v>
                </c:pt>
                <c:pt idx="106">
                  <c:v>0.01%</c:v>
                </c:pt>
                <c:pt idx="107">
                  <c:v>0.01%</c:v>
                </c:pt>
                <c:pt idx="108">
                  <c:v>15.96</c:v>
                </c:pt>
                <c:pt idx="109">
                  <c:v>1.35</c:v>
                </c:pt>
                <c:pt idx="110">
                  <c:v>8.67</c:v>
                </c:pt>
                <c:pt idx="111">
                  <c:v>8.77</c:v>
                </c:pt>
                <c:pt idx="112">
                  <c:v>18.79</c:v>
                </c:pt>
                <c:pt idx="113">
                  <c:v>0.01%</c:v>
                </c:pt>
                <c:pt idx="114">
                  <c:v>0.01%</c:v>
                </c:pt>
                <c:pt idx="115">
                  <c:v>0.01%</c:v>
                </c:pt>
                <c:pt idx="116">
                  <c:v>0.01%</c:v>
                </c:pt>
                <c:pt idx="117">
                  <c:v>9.31</c:v>
                </c:pt>
                <c:pt idx="118">
                  <c:v>0.01%</c:v>
                </c:pt>
                <c:pt idx="119">
                  <c:v>4.00</c:v>
                </c:pt>
                <c:pt idx="120">
                  <c:v>0.01%</c:v>
                </c:pt>
                <c:pt idx="121">
                  <c:v>0.01%</c:v>
                </c:pt>
                <c:pt idx="122">
                  <c:v>16.57</c:v>
                </c:pt>
                <c:pt idx="123">
                  <c:v>0.01%</c:v>
                </c:pt>
                <c:pt idx="124">
                  <c:v>0.01%</c:v>
                </c:pt>
                <c:pt idx="125">
                  <c:v>18.99</c:v>
                </c:pt>
                <c:pt idx="126">
                  <c:v>0.01%</c:v>
                </c:pt>
                <c:pt idx="127">
                  <c:v>0.01%</c:v>
                </c:pt>
                <c:pt idx="128">
                  <c:v>7.45</c:v>
                </c:pt>
                <c:pt idx="129">
                  <c:v>0.01%</c:v>
                </c:pt>
                <c:pt idx="130">
                  <c:v>0.01%</c:v>
                </c:pt>
                <c:pt idx="131">
                  <c:v>0.01%</c:v>
                </c:pt>
                <c:pt idx="132">
                  <c:v>0.01%</c:v>
                </c:pt>
                <c:pt idx="133">
                  <c:v>0.01%</c:v>
                </c:pt>
                <c:pt idx="134">
                  <c:v>0.01%</c:v>
                </c:pt>
                <c:pt idx="135">
                  <c:v>25.79</c:v>
                </c:pt>
                <c:pt idx="136">
                  <c:v>0.01%</c:v>
                </c:pt>
                <c:pt idx="137">
                  <c:v>0.01%</c:v>
                </c:pt>
                <c:pt idx="138">
                  <c:v>0.01%</c:v>
                </c:pt>
                <c:pt idx="139">
                  <c:v>0.01%</c:v>
                </c:pt>
                <c:pt idx="140">
                  <c:v>0.01%</c:v>
                </c:pt>
                <c:pt idx="141">
                  <c:v>0.01%</c:v>
                </c:pt>
                <c:pt idx="142">
                  <c:v>0.01%</c:v>
                </c:pt>
                <c:pt idx="143">
                  <c:v>6.73</c:v>
                </c:pt>
                <c:pt idx="144">
                  <c:v>0.01%</c:v>
                </c:pt>
                <c:pt idx="145">
                  <c:v>0.01%</c:v>
                </c:pt>
                <c:pt idx="146">
                  <c:v>0.01%</c:v>
                </c:pt>
                <c:pt idx="147">
                  <c:v>0.01%</c:v>
                </c:pt>
                <c:pt idx="148">
                  <c:v>0.01%</c:v>
                </c:pt>
              </c:strCache>
            </c:strRef>
          </c:tx>
          <c:invertIfNegative val="0"/>
          <c:val>
            <c:numRef>
              <c:f>Sheet1!#REF!</c:f>
              <c:numCache>
                <c:formatCode>General</c:formatCode>
                <c:ptCount val="419"/>
                <c:pt idx="0" formatCode="0.00%">
                  <c:v>1E-4</c:v>
                </c:pt>
                <c:pt idx="2" formatCode="0.00%">
                  <c:v>1E-4</c:v>
                </c:pt>
                <c:pt idx="3" formatCode="0.00%">
                  <c:v>1E-4</c:v>
                </c:pt>
                <c:pt idx="4" formatCode="0.00%">
                  <c:v>1E-4</c:v>
                </c:pt>
                <c:pt idx="5" formatCode="0.00%">
                  <c:v>1E-4</c:v>
                </c:pt>
                <c:pt idx="7" formatCode="0.00%">
                  <c:v>1E-4</c:v>
                </c:pt>
                <c:pt idx="8" formatCode="0.00%">
                  <c:v>1E-4</c:v>
                </c:pt>
                <c:pt idx="9" formatCode="0.00%">
                  <c:v>1E-4</c:v>
                </c:pt>
                <c:pt idx="11" formatCode="0.00%">
                  <c:v>1E-4</c:v>
                </c:pt>
                <c:pt idx="12" formatCode="0.00%">
                  <c:v>1E-4</c:v>
                </c:pt>
                <c:pt idx="14" formatCode="0.00%">
                  <c:v>1E-4</c:v>
                </c:pt>
                <c:pt idx="15" formatCode="0.00%">
                  <c:v>1E-4</c:v>
                </c:pt>
                <c:pt idx="17" formatCode="0.00%">
                  <c:v>1E-4</c:v>
                </c:pt>
                <c:pt idx="18" formatCode="0.00%">
                  <c:v>1E-4</c:v>
                </c:pt>
                <c:pt idx="19" formatCode="0.00%">
                  <c:v>1E-4</c:v>
                </c:pt>
                <c:pt idx="21" formatCode="0.00%">
                  <c:v>1E-4</c:v>
                </c:pt>
                <c:pt idx="22" formatCode="0.00%">
                  <c:v>1E-4</c:v>
                </c:pt>
                <c:pt idx="23" formatCode="0.00%">
                  <c:v>1E-4</c:v>
                </c:pt>
                <c:pt idx="24" formatCode="0.00%">
                  <c:v>1E-4</c:v>
                </c:pt>
                <c:pt idx="25" formatCode="0.00%">
                  <c:v>1E-4</c:v>
                </c:pt>
                <c:pt idx="26" formatCode="0.00%">
                  <c:v>1E-4</c:v>
                </c:pt>
                <c:pt idx="27" formatCode="0.00%">
                  <c:v>1E-4</c:v>
                </c:pt>
                <c:pt idx="29" formatCode="0.00%">
                  <c:v>1E-4</c:v>
                </c:pt>
                <c:pt idx="30" formatCode="0.00%">
                  <c:v>1E-4</c:v>
                </c:pt>
                <c:pt idx="32" formatCode="0.00%">
                  <c:v>1E-4</c:v>
                </c:pt>
                <c:pt idx="33" formatCode="0.00%">
                  <c:v>1E-4</c:v>
                </c:pt>
                <c:pt idx="34" formatCode="0.00%">
                  <c:v>1E-4</c:v>
                </c:pt>
                <c:pt idx="36" formatCode="0.00%">
                  <c:v>1E-4</c:v>
                </c:pt>
                <c:pt idx="37" formatCode="0.00%">
                  <c:v>1E-4</c:v>
                </c:pt>
                <c:pt idx="38" formatCode="0.00%">
                  <c:v>1E-4</c:v>
                </c:pt>
                <c:pt idx="39" formatCode="0.00%">
                  <c:v>1E-4</c:v>
                </c:pt>
                <c:pt idx="40" formatCode="0.00%">
                  <c:v>1E-4</c:v>
                </c:pt>
                <c:pt idx="42" formatCode="0.00%">
                  <c:v>1E-4</c:v>
                </c:pt>
                <c:pt idx="43" formatCode="0.00%">
                  <c:v>1E-4</c:v>
                </c:pt>
                <c:pt idx="44" formatCode="0.00%">
                  <c:v>1E-4</c:v>
                </c:pt>
                <c:pt idx="46" formatCode="0.00%">
                  <c:v>1E-4</c:v>
                </c:pt>
                <c:pt idx="47" formatCode="0.00%">
                  <c:v>1E-4</c:v>
                </c:pt>
                <c:pt idx="48" formatCode="0.00%">
                  <c:v>1E-4</c:v>
                </c:pt>
                <c:pt idx="50" formatCode="0.00%">
                  <c:v>1E-4</c:v>
                </c:pt>
                <c:pt idx="51" formatCode="0.00%">
                  <c:v>1E-4</c:v>
                </c:pt>
                <c:pt idx="53" formatCode="0.00%">
                  <c:v>1E-4</c:v>
                </c:pt>
                <c:pt idx="54" formatCode="0.00%">
                  <c:v>1E-4</c:v>
                </c:pt>
                <c:pt idx="55" formatCode="0.00%">
                  <c:v>1E-4</c:v>
                </c:pt>
                <c:pt idx="56" formatCode="0.00%">
                  <c:v>1E-4</c:v>
                </c:pt>
                <c:pt idx="58" formatCode="0.00%">
                  <c:v>1E-4</c:v>
                </c:pt>
                <c:pt idx="59" formatCode="0.00%">
                  <c:v>1E-4</c:v>
                </c:pt>
                <c:pt idx="61" formatCode="0.00%">
                  <c:v>1E-4</c:v>
                </c:pt>
                <c:pt idx="62" formatCode="0.00%">
                  <c:v>1E-4</c:v>
                </c:pt>
                <c:pt idx="63" formatCode="0.00%">
                  <c:v>1E-4</c:v>
                </c:pt>
                <c:pt idx="65" formatCode="0.00%">
                  <c:v>1E-4</c:v>
                </c:pt>
                <c:pt idx="66" formatCode="0.00%">
                  <c:v>1E-4</c:v>
                </c:pt>
                <c:pt idx="68" formatCode="0.00%">
                  <c:v>1E-4</c:v>
                </c:pt>
                <c:pt idx="69" formatCode="0.00%">
                  <c:v>1E-4</c:v>
                </c:pt>
                <c:pt idx="71" formatCode="0.00%">
                  <c:v>1E-4</c:v>
                </c:pt>
                <c:pt idx="72" formatCode="0.00%">
                  <c:v>1E-4</c:v>
                </c:pt>
                <c:pt idx="74" formatCode="0.00%">
                  <c:v>1E-4</c:v>
                </c:pt>
                <c:pt idx="75" formatCode="0.00%">
                  <c:v>1E-4</c:v>
                </c:pt>
                <c:pt idx="76" formatCode="0.00%">
                  <c:v>1E-4</c:v>
                </c:pt>
                <c:pt idx="77" formatCode="0.00%">
                  <c:v>1E-4</c:v>
                </c:pt>
                <c:pt idx="79" formatCode="0.00%">
                  <c:v>1E-4</c:v>
                </c:pt>
                <c:pt idx="80" formatCode="0.00%">
                  <c:v>1E-4</c:v>
                </c:pt>
                <c:pt idx="81" formatCode="0.00%">
                  <c:v>1E-4</c:v>
                </c:pt>
                <c:pt idx="82" formatCode="0.00%">
                  <c:v>1E-4</c:v>
                </c:pt>
                <c:pt idx="85" formatCode="0.00%">
                  <c:v>1E-4</c:v>
                </c:pt>
                <c:pt idx="86" formatCode="0.00%">
                  <c:v>1E-4</c:v>
                </c:pt>
                <c:pt idx="88" formatCode="0.00%">
                  <c:v>1E-4</c:v>
                </c:pt>
                <c:pt idx="91" formatCode="0.00%">
                  <c:v>1E-4</c:v>
                </c:pt>
                <c:pt idx="92" formatCode="0.00%">
                  <c:v>1E-4</c:v>
                </c:pt>
                <c:pt idx="94" formatCode="0.00%">
                  <c:v>1E-4</c:v>
                </c:pt>
                <c:pt idx="95" formatCode="0.00%">
                  <c:v>1E-4</c:v>
                </c:pt>
                <c:pt idx="97" formatCode="0.00%">
                  <c:v>1E-4</c:v>
                </c:pt>
                <c:pt idx="100" formatCode="0.00%">
                  <c:v>1E-4</c:v>
                </c:pt>
                <c:pt idx="101" formatCode="0.00%">
                  <c:v>1E-4</c:v>
                </c:pt>
                <c:pt idx="103" formatCode="0.00%">
                  <c:v>1E-4</c:v>
                </c:pt>
                <c:pt idx="104" formatCode="0.00%">
                  <c:v>1E-4</c:v>
                </c:pt>
                <c:pt idx="105" formatCode="0.00%">
                  <c:v>1E-4</c:v>
                </c:pt>
                <c:pt idx="107" formatCode="0.00%">
                  <c:v>1E-4</c:v>
                </c:pt>
                <c:pt idx="108" formatCode="0.00%">
                  <c:v>1E-4</c:v>
                </c:pt>
                <c:pt idx="109" formatCode="0.00%">
                  <c:v>1E-4</c:v>
                </c:pt>
                <c:pt idx="110" formatCode="0.00%">
                  <c:v>1E-4</c:v>
                </c:pt>
                <c:pt idx="112" formatCode="0.00%">
                  <c:v>1E-4</c:v>
                </c:pt>
                <c:pt idx="113" formatCode="0.00%">
                  <c:v>1E-4</c:v>
                </c:pt>
                <c:pt idx="114" formatCode="0.00%">
                  <c:v>1E-4</c:v>
                </c:pt>
                <c:pt idx="115" formatCode="0.00%">
                  <c:v>1E-4</c:v>
                </c:pt>
                <c:pt idx="117" formatCode="0.00%">
                  <c:v>1E-4</c:v>
                </c:pt>
                <c:pt idx="118" formatCode="0.00%">
                  <c:v>1E-4</c:v>
                </c:pt>
                <c:pt idx="120" formatCode="0.00%">
                  <c:v>1E-4</c:v>
                </c:pt>
                <c:pt idx="121" formatCode="0.00%">
                  <c:v>1E-4</c:v>
                </c:pt>
                <c:pt idx="122" formatCode="0.00%">
                  <c:v>1E-4</c:v>
                </c:pt>
                <c:pt idx="123" formatCode="0.00%">
                  <c:v>1E-4</c:v>
                </c:pt>
                <c:pt idx="125" formatCode="0.00%">
                  <c:v>1E-4</c:v>
                </c:pt>
                <c:pt idx="126" formatCode="0.00%">
                  <c:v>1E-4</c:v>
                </c:pt>
                <c:pt idx="128" formatCode="0.00%">
                  <c:v>1E-4</c:v>
                </c:pt>
                <c:pt idx="129" formatCode="0.00%">
                  <c:v>1E-4</c:v>
                </c:pt>
                <c:pt idx="131" formatCode="0.00%">
                  <c:v>1E-4</c:v>
                </c:pt>
                <c:pt idx="134" formatCode="0.00%">
                  <c:v>1E-4</c:v>
                </c:pt>
                <c:pt idx="136" formatCode="0.00%">
                  <c:v>1E-4</c:v>
                </c:pt>
                <c:pt idx="137" formatCode="0.00%">
                  <c:v>1E-4</c:v>
                </c:pt>
                <c:pt idx="138" formatCode="0.00%">
                  <c:v>1E-4</c:v>
                </c:pt>
                <c:pt idx="139" formatCode="0.00%">
                  <c:v>1E-4</c:v>
                </c:pt>
                <c:pt idx="141" formatCode="0.00%">
                  <c:v>1E-4</c:v>
                </c:pt>
                <c:pt idx="142" formatCode="0.00%">
                  <c:v>1E-4</c:v>
                </c:pt>
                <c:pt idx="144" formatCode="0.00%">
                  <c:v>1E-4</c:v>
                </c:pt>
                <c:pt idx="145" formatCode="0.00%">
                  <c:v>1E-4</c:v>
                </c:pt>
                <c:pt idx="146" formatCode="0.00%">
                  <c:v>1E-4</c:v>
                </c:pt>
                <c:pt idx="147" formatCode="0.00%">
                  <c:v>1E-4</c:v>
                </c:pt>
                <c:pt idx="148" formatCode="0.00%">
                  <c:v>1E-4</c:v>
                </c:pt>
                <c:pt idx="149" formatCode="0.00%">
                  <c:v>1E-4</c:v>
                </c:pt>
                <c:pt idx="151" formatCode="0.00%">
                  <c:v>1E-4</c:v>
                </c:pt>
                <c:pt idx="152" formatCode="0.00%">
                  <c:v>1E-4</c:v>
                </c:pt>
                <c:pt idx="154" formatCode="0.00%">
                  <c:v>1E-4</c:v>
                </c:pt>
                <c:pt idx="155" formatCode="0.00%">
                  <c:v>1E-4</c:v>
                </c:pt>
                <c:pt idx="156" formatCode="0.00%">
                  <c:v>1E-4</c:v>
                </c:pt>
                <c:pt idx="157" formatCode="0.00%">
                  <c:v>1E-4</c:v>
                </c:pt>
                <c:pt idx="159" formatCode="0.00%">
                  <c:v>1E-4</c:v>
                </c:pt>
                <c:pt idx="160" formatCode="0.00%">
                  <c:v>1E-4</c:v>
                </c:pt>
                <c:pt idx="162" formatCode="0.00%">
                  <c:v>1E-4</c:v>
                </c:pt>
                <c:pt idx="163" formatCode="0.00%">
                  <c:v>1E-4</c:v>
                </c:pt>
                <c:pt idx="165" formatCode="0.00%">
                  <c:v>1E-4</c:v>
                </c:pt>
                <c:pt idx="166" formatCode="0.00%">
                  <c:v>1E-4</c:v>
                </c:pt>
                <c:pt idx="167" formatCode="0.00%">
                  <c:v>1E-4</c:v>
                </c:pt>
                <c:pt idx="168" formatCode="0.00%">
                  <c:v>1E-4</c:v>
                </c:pt>
                <c:pt idx="170" formatCode="0.00%">
                  <c:v>1E-4</c:v>
                </c:pt>
                <c:pt idx="171" formatCode="0.00%">
                  <c:v>1E-4</c:v>
                </c:pt>
                <c:pt idx="172" formatCode="0.00%">
                  <c:v>1E-4</c:v>
                </c:pt>
                <c:pt idx="174" formatCode="0.00%">
                  <c:v>1E-4</c:v>
                </c:pt>
                <c:pt idx="175" formatCode="0.00%">
                  <c:v>1E-4</c:v>
                </c:pt>
                <c:pt idx="176" formatCode="0.00%">
                  <c:v>1E-4</c:v>
                </c:pt>
                <c:pt idx="178" formatCode="0.00%">
                  <c:v>1E-4</c:v>
                </c:pt>
                <c:pt idx="179" formatCode="0.00%">
                  <c:v>1E-4</c:v>
                </c:pt>
                <c:pt idx="180" formatCode="0.00%">
                  <c:v>1E-4</c:v>
                </c:pt>
                <c:pt idx="182" formatCode="0.00%">
                  <c:v>1E-4</c:v>
                </c:pt>
                <c:pt idx="183" formatCode="0.00%">
                  <c:v>1E-4</c:v>
                </c:pt>
                <c:pt idx="185" formatCode="0.00%">
                  <c:v>1E-4</c:v>
                </c:pt>
                <c:pt idx="186" formatCode="0.00%">
                  <c:v>1E-4</c:v>
                </c:pt>
                <c:pt idx="187" formatCode="0.00%">
                  <c:v>1E-4</c:v>
                </c:pt>
                <c:pt idx="188" formatCode="0.00%">
                  <c:v>1E-4</c:v>
                </c:pt>
                <c:pt idx="190" formatCode="0.00%">
                  <c:v>1E-4</c:v>
                </c:pt>
                <c:pt idx="191" formatCode="0.00%">
                  <c:v>1E-4</c:v>
                </c:pt>
                <c:pt idx="192" formatCode="0.00%">
                  <c:v>1E-4</c:v>
                </c:pt>
                <c:pt idx="194" formatCode="0.00%">
                  <c:v>1E-4</c:v>
                </c:pt>
                <c:pt idx="195" formatCode="0.00%">
                  <c:v>1E-4</c:v>
                </c:pt>
                <c:pt idx="197" formatCode="0.00%">
                  <c:v>1E-4</c:v>
                </c:pt>
                <c:pt idx="198" formatCode="0.00%">
                  <c:v>1E-4</c:v>
                </c:pt>
                <c:pt idx="199" formatCode="0.00%">
                  <c:v>1E-4</c:v>
                </c:pt>
                <c:pt idx="200" formatCode="0.00%">
                  <c:v>1E-4</c:v>
                </c:pt>
                <c:pt idx="201" formatCode="0.00%">
                  <c:v>1E-4</c:v>
                </c:pt>
                <c:pt idx="202" formatCode="0.00%">
                  <c:v>1E-4</c:v>
                </c:pt>
                <c:pt idx="203" formatCode="0.00%">
                  <c:v>1E-4</c:v>
                </c:pt>
                <c:pt idx="205" formatCode="0.00%">
                  <c:v>1E-4</c:v>
                </c:pt>
                <c:pt idx="206" formatCode="0.00%">
                  <c:v>1E-4</c:v>
                </c:pt>
                <c:pt idx="207" formatCode="0.00%">
                  <c:v>1E-4</c:v>
                </c:pt>
                <c:pt idx="208" formatCode="0.00%">
                  <c:v>1E-4</c:v>
                </c:pt>
                <c:pt idx="210" formatCode="0.00%">
                  <c:v>1E-4</c:v>
                </c:pt>
                <c:pt idx="213" formatCode="0.00%">
                  <c:v>1E-4</c:v>
                </c:pt>
                <c:pt idx="214" formatCode="0.00%">
                  <c:v>1E-4</c:v>
                </c:pt>
                <c:pt idx="215" formatCode="0.00%">
                  <c:v>1E-4</c:v>
                </c:pt>
                <c:pt idx="217" formatCode="0.00%">
                  <c:v>1E-4</c:v>
                </c:pt>
                <c:pt idx="218" formatCode="0.00%">
                  <c:v>1E-4</c:v>
                </c:pt>
                <c:pt idx="219" formatCode="0.00%">
                  <c:v>1E-4</c:v>
                </c:pt>
                <c:pt idx="221" formatCode="0.00%">
                  <c:v>1E-4</c:v>
                </c:pt>
                <c:pt idx="224" formatCode="0.00%">
                  <c:v>1E-4</c:v>
                </c:pt>
                <c:pt idx="225" formatCode="0.00%">
                  <c:v>1E-4</c:v>
                </c:pt>
                <c:pt idx="226" formatCode="0.00%">
                  <c:v>1E-4</c:v>
                </c:pt>
                <c:pt idx="228" formatCode="0.00%">
                  <c:v>1E-4</c:v>
                </c:pt>
                <c:pt idx="229" formatCode="0.00%">
                  <c:v>1E-4</c:v>
                </c:pt>
                <c:pt idx="230" formatCode="0.00%">
                  <c:v>1E-4</c:v>
                </c:pt>
                <c:pt idx="231" formatCode="0.00%">
                  <c:v>1E-4</c:v>
                </c:pt>
                <c:pt idx="232" formatCode="0.00%">
                  <c:v>1E-4</c:v>
                </c:pt>
                <c:pt idx="233" formatCode="0.00%">
                  <c:v>1E-4</c:v>
                </c:pt>
                <c:pt idx="234" formatCode="0.00%">
                  <c:v>1E-4</c:v>
                </c:pt>
                <c:pt idx="236" formatCode="0.00%">
                  <c:v>1E-4</c:v>
                </c:pt>
                <c:pt idx="237" formatCode="0.00%">
                  <c:v>1E-4</c:v>
                </c:pt>
                <c:pt idx="238" formatCode="0.00%">
                  <c:v>1E-4</c:v>
                </c:pt>
                <c:pt idx="239" formatCode="0.00%">
                  <c:v>1E-4</c:v>
                </c:pt>
                <c:pt idx="240" formatCode="0.00%">
                  <c:v>1E-4</c:v>
                </c:pt>
                <c:pt idx="242" formatCode="0.00%">
                  <c:v>1E-4</c:v>
                </c:pt>
                <c:pt idx="243" formatCode="0.00%">
                  <c:v>1E-4</c:v>
                </c:pt>
                <c:pt idx="244" formatCode="0.00%">
                  <c:v>1E-4</c:v>
                </c:pt>
                <c:pt idx="246" formatCode="0.00%">
                  <c:v>1E-4</c:v>
                </c:pt>
                <c:pt idx="247" formatCode="0.00%">
                  <c:v>1E-4</c:v>
                </c:pt>
                <c:pt idx="248" formatCode="0.00%">
                  <c:v>1E-4</c:v>
                </c:pt>
                <c:pt idx="250" formatCode="0.00%">
                  <c:v>1E-4</c:v>
                </c:pt>
                <c:pt idx="251" formatCode="0.00%">
                  <c:v>1E-4</c:v>
                </c:pt>
                <c:pt idx="252" formatCode="0.00%">
                  <c:v>1E-4</c:v>
                </c:pt>
                <c:pt idx="253" formatCode="0.00%">
                  <c:v>1E-4</c:v>
                </c:pt>
                <c:pt idx="255" formatCode="0.00%">
                  <c:v>1E-4</c:v>
                </c:pt>
                <c:pt idx="256" formatCode="0.00%">
                  <c:v>1E-4</c:v>
                </c:pt>
                <c:pt idx="257" formatCode="0.00%">
                  <c:v>1E-4</c:v>
                </c:pt>
                <c:pt idx="259" formatCode="0.00%">
                  <c:v>1E-4</c:v>
                </c:pt>
                <c:pt idx="260" formatCode="0.00%">
                  <c:v>1E-4</c:v>
                </c:pt>
                <c:pt idx="261" formatCode="0.00%">
                  <c:v>1E-4</c:v>
                </c:pt>
                <c:pt idx="263" formatCode="0.00%">
                  <c:v>1E-4</c:v>
                </c:pt>
                <c:pt idx="264" formatCode="0.00%">
                  <c:v>1E-4</c:v>
                </c:pt>
                <c:pt idx="266" formatCode="0.00%">
                  <c:v>1E-4</c:v>
                </c:pt>
                <c:pt idx="267" formatCode="0.00%">
                  <c:v>1E-4</c:v>
                </c:pt>
                <c:pt idx="269" formatCode="0.00%">
                  <c:v>1E-4</c:v>
                </c:pt>
                <c:pt idx="270" formatCode="0.00%">
                  <c:v>1E-4</c:v>
                </c:pt>
                <c:pt idx="271" formatCode="0.00%">
                  <c:v>1E-4</c:v>
                </c:pt>
                <c:pt idx="273" formatCode="0.00%">
                  <c:v>1E-4</c:v>
                </c:pt>
                <c:pt idx="274" formatCode="0.00%">
                  <c:v>1E-4</c:v>
                </c:pt>
                <c:pt idx="275" formatCode="0.00%">
                  <c:v>1E-4</c:v>
                </c:pt>
                <c:pt idx="276" formatCode="0.00%">
                  <c:v>1E-4</c:v>
                </c:pt>
                <c:pt idx="277" formatCode="0.00%">
                  <c:v>1E-4</c:v>
                </c:pt>
                <c:pt idx="278" formatCode="0.00%">
                  <c:v>1E-4</c:v>
                </c:pt>
                <c:pt idx="281" formatCode="0.00%">
                  <c:v>1E-4</c:v>
                </c:pt>
                <c:pt idx="282" formatCode="0.00%">
                  <c:v>1E-4</c:v>
                </c:pt>
                <c:pt idx="283" formatCode="0.00%">
                  <c:v>1E-4</c:v>
                </c:pt>
                <c:pt idx="285" formatCode="0.00%">
                  <c:v>1E-4</c:v>
                </c:pt>
                <c:pt idx="286" formatCode="0.00%">
                  <c:v>1E-4</c:v>
                </c:pt>
                <c:pt idx="288" formatCode="0.00%">
                  <c:v>1E-4</c:v>
                </c:pt>
                <c:pt idx="289" formatCode="0.00%">
                  <c:v>1E-4</c:v>
                </c:pt>
                <c:pt idx="290" formatCode="0.00%">
                  <c:v>1E-4</c:v>
                </c:pt>
                <c:pt idx="292" formatCode="0.00%">
                  <c:v>1E-4</c:v>
                </c:pt>
                <c:pt idx="293" formatCode="0.00%">
                  <c:v>1E-4</c:v>
                </c:pt>
                <c:pt idx="295" formatCode="0.00%">
                  <c:v>1E-4</c:v>
                </c:pt>
                <c:pt idx="296" formatCode="0.00%">
                  <c:v>1E-4</c:v>
                </c:pt>
                <c:pt idx="297" formatCode="0.00%">
                  <c:v>1E-4</c:v>
                </c:pt>
                <c:pt idx="299" formatCode="0.00%">
                  <c:v>1E-4</c:v>
                </c:pt>
                <c:pt idx="300" formatCode="0.00%">
                  <c:v>1E-4</c:v>
                </c:pt>
                <c:pt idx="301" formatCode="0.00%">
                  <c:v>1E-4</c:v>
                </c:pt>
                <c:pt idx="302" formatCode="0.00%">
                  <c:v>1E-4</c:v>
                </c:pt>
                <c:pt idx="303" formatCode="0.00%">
                  <c:v>1E-4</c:v>
                </c:pt>
                <c:pt idx="304" formatCode="0.00%">
                  <c:v>1E-4</c:v>
                </c:pt>
                <c:pt idx="305" formatCode="0.00%">
                  <c:v>1E-4</c:v>
                </c:pt>
                <c:pt idx="307" formatCode="0.00%">
                  <c:v>1E-4</c:v>
                </c:pt>
                <c:pt idx="308" formatCode="0.00%">
                  <c:v>1E-4</c:v>
                </c:pt>
                <c:pt idx="310" formatCode="0.00%">
                  <c:v>1E-4</c:v>
                </c:pt>
                <c:pt idx="311" formatCode="0.00%">
                  <c:v>1E-4</c:v>
                </c:pt>
                <c:pt idx="312" formatCode="0.00%">
                  <c:v>1E-4</c:v>
                </c:pt>
                <c:pt idx="313" formatCode="0.00%">
                  <c:v>1E-4</c:v>
                </c:pt>
                <c:pt idx="315" formatCode="0.00%">
                  <c:v>1E-4</c:v>
                </c:pt>
                <c:pt idx="316" formatCode="0.00%">
                  <c:v>1E-4</c:v>
                </c:pt>
                <c:pt idx="317" formatCode="0.00%">
                  <c:v>1E-4</c:v>
                </c:pt>
                <c:pt idx="319" formatCode="0.00%">
                  <c:v>1E-4</c:v>
                </c:pt>
                <c:pt idx="320" formatCode="0.00%">
                  <c:v>1E-4</c:v>
                </c:pt>
                <c:pt idx="322" formatCode="0.00%">
                  <c:v>1E-4</c:v>
                </c:pt>
                <c:pt idx="323" formatCode="0.00%">
                  <c:v>1E-4</c:v>
                </c:pt>
                <c:pt idx="324" formatCode="0.00%">
                  <c:v>1E-4</c:v>
                </c:pt>
                <c:pt idx="325" formatCode="0.00%">
                  <c:v>1E-4</c:v>
                </c:pt>
                <c:pt idx="326" formatCode="0.00%">
                  <c:v>1E-4</c:v>
                </c:pt>
                <c:pt idx="328" formatCode="0.00%">
                  <c:v>1E-4</c:v>
                </c:pt>
                <c:pt idx="329" formatCode="0.00%">
                  <c:v>1E-4</c:v>
                </c:pt>
                <c:pt idx="331" formatCode="0.00%">
                  <c:v>1E-4</c:v>
                </c:pt>
                <c:pt idx="332" formatCode="0.00%">
                  <c:v>1E-4</c:v>
                </c:pt>
                <c:pt idx="334" formatCode="0.00%">
                  <c:v>1E-4</c:v>
                </c:pt>
                <c:pt idx="335" formatCode="0.00%">
                  <c:v>1E-4</c:v>
                </c:pt>
                <c:pt idx="337" formatCode="0.00%">
                  <c:v>1E-4</c:v>
                </c:pt>
                <c:pt idx="338" formatCode="0.00%">
                  <c:v>1E-4</c:v>
                </c:pt>
                <c:pt idx="340" formatCode="0.00%">
                  <c:v>1E-4</c:v>
                </c:pt>
                <c:pt idx="341" formatCode="0.00%">
                  <c:v>1E-4</c:v>
                </c:pt>
                <c:pt idx="342" formatCode="0.00%">
                  <c:v>1E-4</c:v>
                </c:pt>
                <c:pt idx="344" formatCode="0.00%">
                  <c:v>1E-4</c:v>
                </c:pt>
                <c:pt idx="345" formatCode="0.00%">
                  <c:v>1E-4</c:v>
                </c:pt>
                <c:pt idx="346" formatCode="0.00%">
                  <c:v>1E-4</c:v>
                </c:pt>
                <c:pt idx="348" formatCode="0.00%">
                  <c:v>1E-4</c:v>
                </c:pt>
                <c:pt idx="349" formatCode="0.00%">
                  <c:v>1E-4</c:v>
                </c:pt>
                <c:pt idx="351" formatCode="0.00%">
                  <c:v>1E-4</c:v>
                </c:pt>
                <c:pt idx="352" formatCode="0.00%">
                  <c:v>1E-4</c:v>
                </c:pt>
                <c:pt idx="353" formatCode="0.00%">
                  <c:v>1E-4</c:v>
                </c:pt>
                <c:pt idx="354" formatCode="0.00%">
                  <c:v>1E-4</c:v>
                </c:pt>
                <c:pt idx="356" formatCode="0.00%">
                  <c:v>1E-4</c:v>
                </c:pt>
                <c:pt idx="357" formatCode="0.00%">
                  <c:v>1E-4</c:v>
                </c:pt>
                <c:pt idx="358" formatCode="0.00%">
                  <c:v>1E-4</c:v>
                </c:pt>
                <c:pt idx="359" formatCode="0.00%">
                  <c:v>1E-4</c:v>
                </c:pt>
                <c:pt idx="360" formatCode="0.00%">
                  <c:v>1E-4</c:v>
                </c:pt>
                <c:pt idx="362" formatCode="0.00%">
                  <c:v>1E-4</c:v>
                </c:pt>
                <c:pt idx="365" formatCode="0.00%">
                  <c:v>1E-4</c:v>
                </c:pt>
                <c:pt idx="367" formatCode="0.00%">
                  <c:v>1E-4</c:v>
                </c:pt>
                <c:pt idx="368" formatCode="0.00%">
                  <c:v>1E-4</c:v>
                </c:pt>
                <c:pt idx="370" formatCode="0.00%">
                  <c:v>1E-4</c:v>
                </c:pt>
                <c:pt idx="371" formatCode="0.00%">
                  <c:v>1E-4</c:v>
                </c:pt>
                <c:pt idx="374" formatCode="0.00%">
                  <c:v>1E-4</c:v>
                </c:pt>
                <c:pt idx="375" formatCode="0.00%">
                  <c:v>1E-4</c:v>
                </c:pt>
                <c:pt idx="376" formatCode="0.00%">
                  <c:v>1E-4</c:v>
                </c:pt>
                <c:pt idx="377" formatCode="0.00%">
                  <c:v>1E-4</c:v>
                </c:pt>
                <c:pt idx="379" formatCode="0.00%">
                  <c:v>1E-4</c:v>
                </c:pt>
                <c:pt idx="380" formatCode="0.00%">
                  <c:v>1E-4</c:v>
                </c:pt>
                <c:pt idx="381" formatCode="0.00%">
                  <c:v>1E-4</c:v>
                </c:pt>
                <c:pt idx="382" formatCode="0.00%">
                  <c:v>1E-4</c:v>
                </c:pt>
                <c:pt idx="383" formatCode="0.00%">
                  <c:v>1E-4</c:v>
                </c:pt>
                <c:pt idx="385" formatCode="0.00%">
                  <c:v>1E-4</c:v>
                </c:pt>
                <c:pt idx="386" formatCode="0.00%">
                  <c:v>1E-4</c:v>
                </c:pt>
                <c:pt idx="387" formatCode="0.00%">
                  <c:v>1E-4</c:v>
                </c:pt>
                <c:pt idx="389" formatCode="0.00%">
                  <c:v>1E-4</c:v>
                </c:pt>
                <c:pt idx="390" formatCode="0.00%">
                  <c:v>1E-4</c:v>
                </c:pt>
                <c:pt idx="391" formatCode="0.00%">
                  <c:v>1E-4</c:v>
                </c:pt>
                <c:pt idx="393" formatCode="0.00%">
                  <c:v>1E-4</c:v>
                </c:pt>
                <c:pt idx="394" formatCode="0.00%">
                  <c:v>1E-4</c:v>
                </c:pt>
                <c:pt idx="395" formatCode="0.00%">
                  <c:v>1E-4</c:v>
                </c:pt>
                <c:pt idx="397" formatCode="0.00%">
                  <c:v>1E-4</c:v>
                </c:pt>
                <c:pt idx="398" formatCode="0.00%">
                  <c:v>1E-4</c:v>
                </c:pt>
                <c:pt idx="399" formatCode="0.00%">
                  <c:v>1E-4</c:v>
                </c:pt>
                <c:pt idx="401" formatCode="0.00%">
                  <c:v>1E-4</c:v>
                </c:pt>
                <c:pt idx="402" formatCode="0.00%">
                  <c:v>1E-4</c:v>
                </c:pt>
                <c:pt idx="404" formatCode="0.00%">
                  <c:v>1E-4</c:v>
                </c:pt>
                <c:pt idx="405" formatCode="0.00%">
                  <c:v>1E-4</c:v>
                </c:pt>
                <c:pt idx="406" formatCode="0.00%">
                  <c:v>1E-4</c:v>
                </c:pt>
                <c:pt idx="408" formatCode="0.00%">
                  <c:v>1E-4</c:v>
                </c:pt>
                <c:pt idx="409" formatCode="0.00%">
                  <c:v>1E-4</c:v>
                </c:pt>
                <c:pt idx="410" formatCode="0.00%">
                  <c:v>1E-4</c:v>
                </c:pt>
                <c:pt idx="411" formatCode="0.00%">
                  <c:v>1E-4</c:v>
                </c:pt>
                <c:pt idx="412" formatCode="0.00%">
                  <c:v>1E-4</c:v>
                </c:pt>
                <c:pt idx="413" formatCode="0.00%">
                  <c:v>1E-4</c:v>
                </c:pt>
                <c:pt idx="414" formatCode="0.00%">
                  <c:v>1E-4</c:v>
                </c:pt>
                <c:pt idx="415" formatCode="0.00%">
                  <c:v>1E-4</c:v>
                </c:pt>
                <c:pt idx="417" formatCode="0.00%">
                  <c:v>1E-4</c:v>
                </c:pt>
                <c:pt idx="418" formatCode="0.00%">
                  <c:v>1E-4</c:v>
                </c:pt>
              </c:numCache>
            </c:numRef>
          </c:val>
        </c:ser>
        <c:ser>
          <c:idx val="37"/>
          <c:order val="37"/>
          <c:tx>
            <c:strRef>
              <c:f>Sheet1!$S$1:$S$142</c:f>
              <c:strCache>
                <c:ptCount val="142"/>
                <c:pt idx="0">
                  <c:v>หมายเหตุ</c:v>
                </c:pt>
                <c:pt idx="25">
                  <c:v>นางนิวาส คุ้มนายอ ม.11(แทน)</c:v>
                </c:pt>
                <c:pt idx="52">
                  <c:v>ปีแรก 1,283.5</c:v>
                </c:pt>
                <c:pt idx="93">
                  <c:v>น.ส.นันทา ลามคำ(แทน)10 หมู่.1</c:v>
                </c:pt>
                <c:pt idx="101">
                  <c:v>น.ส.นาลน ข่วงทิพย์(แทน)</c:v>
                </c:pt>
                <c:pt idx="141">
                  <c:v>หลังรอง</c:v>
                </c:pt>
              </c:strCache>
            </c:strRef>
          </c:tx>
          <c:invertIfNegative val="0"/>
          <c:val>
            <c:numRef>
              <c:f>Sheet1!$S$143:$S$529</c:f>
              <c:numCache>
                <c:formatCode>#,##0</c:formatCode>
                <c:ptCount val="387"/>
                <c:pt idx="42">
                  <c:v>0</c:v>
                </c:pt>
                <c:pt idx="75">
                  <c:v>0</c:v>
                </c:pt>
                <c:pt idx="113">
                  <c:v>0</c:v>
                </c:pt>
                <c:pt idx="133">
                  <c:v>0</c:v>
                </c:pt>
                <c:pt idx="18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22560"/>
        <c:axId val="209223120"/>
      </c:barChart>
      <c:catAx>
        <c:axId val="209222560"/>
        <c:scaling>
          <c:orientation val="minMax"/>
        </c:scaling>
        <c:delete val="0"/>
        <c:axPos val="b"/>
        <c:majorTickMark val="out"/>
        <c:minorTickMark val="none"/>
        <c:tickLblPos val="nextTo"/>
        <c:crossAx val="209223120"/>
        <c:crosses val="autoZero"/>
        <c:auto val="1"/>
        <c:lblAlgn val="ctr"/>
        <c:lblOffset val="100"/>
        <c:noMultiLvlLbl val="0"/>
      </c:catAx>
      <c:valAx>
        <c:axId val="209223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222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Sheet1!$O$525:$O$527</c:f>
              <c:numCache>
                <c:formatCode>#,##0</c:formatCode>
                <c:ptCount val="3"/>
                <c:pt idx="0">
                  <c:v>646800</c:v>
                </c:pt>
                <c:pt idx="1">
                  <c:v>84150</c:v>
                </c:pt>
                <c:pt idx="2">
                  <c:v>730950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26480"/>
        <c:axId val="209227040"/>
      </c:barChart>
      <c:catAx>
        <c:axId val="209226480"/>
        <c:scaling>
          <c:orientation val="minMax"/>
        </c:scaling>
        <c:delete val="0"/>
        <c:axPos val="b"/>
        <c:majorTickMark val="out"/>
        <c:minorTickMark val="none"/>
        <c:tickLblPos val="nextTo"/>
        <c:crossAx val="209227040"/>
        <c:crosses val="autoZero"/>
        <c:auto val="1"/>
        <c:lblAlgn val="ctr"/>
        <c:lblOffset val="100"/>
        <c:noMultiLvlLbl val="0"/>
      </c:catAx>
      <c:valAx>
        <c:axId val="2092270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9226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69135"/>
    <xdr:graphicFrame macro="">
      <xdr:nvGraphicFramePr>
        <xdr:cNvPr id="2" name="แผนภูมิ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แผนภูมิ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27"/>
  <sheetViews>
    <sheetView tabSelected="1" view="pageBreakPreview" topLeftCell="A508" zoomScale="86" zoomScaleNormal="100" zoomScaleSheetLayoutView="86" workbookViewId="0">
      <selection activeCell="C549" sqref="C549"/>
    </sheetView>
  </sheetViews>
  <sheetFormatPr defaultRowHeight="14.25" x14ac:dyDescent="0.2"/>
  <cols>
    <col min="1" max="1" width="7.25" style="60" customWidth="1"/>
    <col min="2" max="2" width="28.875" customWidth="1"/>
    <col min="3" max="3" width="14.625" customWidth="1"/>
    <col min="4" max="4" width="5.75" style="26" customWidth="1"/>
    <col min="5" max="5" width="7.25" style="1" customWidth="1"/>
    <col min="6" max="6" width="8.625" customWidth="1"/>
    <col min="7" max="7" width="6" customWidth="1"/>
    <col min="8" max="8" width="4.875" customWidth="1"/>
    <col min="9" max="9" width="5.875" style="1" customWidth="1"/>
    <col min="10" max="10" width="3.625" customWidth="1"/>
    <col min="11" max="11" width="3.25" customWidth="1"/>
    <col min="12" max="12" width="4" customWidth="1"/>
    <col min="13" max="13" width="6.25" style="2" customWidth="1"/>
    <col min="14" max="14" width="5.125" customWidth="1"/>
    <col min="15" max="15" width="10.125" customWidth="1"/>
    <col min="16" max="16" width="6.375" style="18" customWidth="1"/>
    <col min="17" max="17" width="7.625" style="18" customWidth="1"/>
    <col min="18" max="18" width="7.875" style="18" customWidth="1"/>
    <col min="19" max="19" width="25.75" style="2" customWidth="1"/>
  </cols>
  <sheetData>
    <row r="1" spans="1:22" s="11" customFormat="1" ht="23.25" customHeight="1" x14ac:dyDescent="0.5">
      <c r="A1" s="77" t="s">
        <v>15</v>
      </c>
      <c r="B1" s="77" t="s">
        <v>0</v>
      </c>
      <c r="C1" s="72" t="s">
        <v>1</v>
      </c>
      <c r="D1" s="86" t="s">
        <v>2</v>
      </c>
      <c r="E1" s="77" t="s">
        <v>14</v>
      </c>
      <c r="F1" s="77" t="s">
        <v>3</v>
      </c>
      <c r="G1" s="77" t="s">
        <v>4</v>
      </c>
      <c r="H1" s="77" t="s">
        <v>5</v>
      </c>
      <c r="I1" s="77" t="s">
        <v>6</v>
      </c>
      <c r="J1" s="80" t="s">
        <v>16</v>
      </c>
      <c r="K1" s="81"/>
      <c r="L1" s="81"/>
      <c r="M1" s="81"/>
      <c r="N1" s="81"/>
      <c r="O1" s="82"/>
      <c r="P1" s="63"/>
      <c r="Q1" s="63"/>
      <c r="R1" s="63"/>
      <c r="S1" s="83" t="s">
        <v>7</v>
      </c>
      <c r="T1" s="19"/>
      <c r="U1" s="19"/>
      <c r="V1" s="19"/>
    </row>
    <row r="2" spans="1:22" s="11" customFormat="1" ht="46.5" customHeight="1" x14ac:dyDescent="0.5">
      <c r="A2" s="78"/>
      <c r="B2" s="78"/>
      <c r="C2" s="73"/>
      <c r="D2" s="87"/>
      <c r="E2" s="78"/>
      <c r="F2" s="78"/>
      <c r="G2" s="78"/>
      <c r="H2" s="78"/>
      <c r="I2" s="78"/>
      <c r="J2" s="89" t="s">
        <v>8</v>
      </c>
      <c r="K2" s="90"/>
      <c r="L2" s="91"/>
      <c r="M2" s="75" t="s">
        <v>9</v>
      </c>
      <c r="N2" s="70" t="s">
        <v>10</v>
      </c>
      <c r="O2" s="70" t="s">
        <v>11</v>
      </c>
      <c r="P2" s="64" t="s">
        <v>12</v>
      </c>
      <c r="Q2" s="64"/>
      <c r="R2" s="64"/>
      <c r="S2" s="84"/>
      <c r="T2" s="19"/>
      <c r="U2" s="19"/>
      <c r="V2" s="19"/>
    </row>
    <row r="3" spans="1:22" s="11" customFormat="1" ht="22.5" customHeight="1" x14ac:dyDescent="0.5">
      <c r="A3" s="79"/>
      <c r="B3" s="79"/>
      <c r="C3" s="74"/>
      <c r="D3" s="88"/>
      <c r="E3" s="79"/>
      <c r="F3" s="79"/>
      <c r="G3" s="79"/>
      <c r="H3" s="79"/>
      <c r="I3" s="79"/>
      <c r="J3" s="65" t="s">
        <v>17</v>
      </c>
      <c r="K3" s="65" t="s">
        <v>18</v>
      </c>
      <c r="L3" s="65" t="s">
        <v>19</v>
      </c>
      <c r="M3" s="76"/>
      <c r="N3" s="71"/>
      <c r="O3" s="71"/>
      <c r="P3" s="66" t="s">
        <v>13</v>
      </c>
      <c r="Q3" s="66" t="s">
        <v>362</v>
      </c>
      <c r="R3" s="66" t="s">
        <v>452</v>
      </c>
      <c r="S3" s="85"/>
      <c r="T3" s="19"/>
      <c r="U3" s="19"/>
      <c r="V3" s="19"/>
    </row>
    <row r="4" spans="1:22" s="11" customFormat="1" ht="24.95" customHeight="1" x14ac:dyDescent="0.5">
      <c r="A4" s="67">
        <v>1</v>
      </c>
      <c r="B4" s="4" t="s">
        <v>20</v>
      </c>
      <c r="C4" s="5">
        <v>3470300098945</v>
      </c>
      <c r="D4" s="7">
        <v>56</v>
      </c>
      <c r="E4" s="3" t="s">
        <v>21</v>
      </c>
      <c r="F4" s="3">
        <v>915</v>
      </c>
      <c r="G4" s="3"/>
      <c r="H4" s="3">
        <v>9</v>
      </c>
      <c r="I4" s="3">
        <v>1</v>
      </c>
      <c r="J4" s="3">
        <v>3</v>
      </c>
      <c r="K4" s="3">
        <v>3</v>
      </c>
      <c r="L4" s="3">
        <v>12</v>
      </c>
      <c r="M4" s="6">
        <v>1512</v>
      </c>
      <c r="N4" s="3">
        <v>330</v>
      </c>
      <c r="O4" s="6">
        <f>M4*N4</f>
        <v>498960</v>
      </c>
      <c r="P4" s="17">
        <f>O4*0.01%</f>
        <v>49.896000000000001</v>
      </c>
      <c r="Q4" s="17">
        <f>P4*90%</f>
        <v>44.906400000000005</v>
      </c>
      <c r="R4" s="20">
        <f t="shared" ref="R4:R44" si="0">P4-Q4</f>
        <v>4.9895999999999958</v>
      </c>
      <c r="S4" s="9"/>
      <c r="T4" s="10"/>
      <c r="U4" s="10"/>
      <c r="V4" s="10"/>
    </row>
    <row r="5" spans="1:22" s="11" customFormat="1" ht="24.95" customHeight="1" x14ac:dyDescent="0.5">
      <c r="A5" s="68"/>
      <c r="B5" s="4"/>
      <c r="C5" s="5"/>
      <c r="D5" s="7">
        <v>56</v>
      </c>
      <c r="E5" s="3" t="s">
        <v>21</v>
      </c>
      <c r="F5" s="3">
        <v>916</v>
      </c>
      <c r="G5" s="3"/>
      <c r="H5" s="3">
        <v>12</v>
      </c>
      <c r="I5" s="3">
        <v>1</v>
      </c>
      <c r="J5" s="3">
        <v>7</v>
      </c>
      <c r="K5" s="3">
        <v>3</v>
      </c>
      <c r="L5" s="3">
        <v>26</v>
      </c>
      <c r="M5" s="6">
        <v>2826</v>
      </c>
      <c r="N5" s="3">
        <v>330</v>
      </c>
      <c r="O5" s="6">
        <f>M5*N5</f>
        <v>932580</v>
      </c>
      <c r="P5" s="17">
        <f>O5*0.01%</f>
        <v>93.25800000000001</v>
      </c>
      <c r="Q5" s="17">
        <f>P5*90%</f>
        <v>83.932200000000009</v>
      </c>
      <c r="R5" s="20">
        <f t="shared" si="0"/>
        <v>9.325800000000001</v>
      </c>
      <c r="S5" s="9"/>
      <c r="T5" s="10"/>
      <c r="U5" s="10"/>
      <c r="V5" s="10"/>
    </row>
    <row r="6" spans="1:22" s="11" customFormat="1" ht="24.95" customHeight="1" x14ac:dyDescent="0.5">
      <c r="A6" s="69"/>
      <c r="B6" s="4"/>
      <c r="C6" s="5"/>
      <c r="D6" s="7"/>
      <c r="E6" s="3"/>
      <c r="F6" s="3"/>
      <c r="G6" s="3"/>
      <c r="H6" s="3"/>
      <c r="I6" s="3"/>
      <c r="J6" s="3"/>
      <c r="K6" s="3"/>
      <c r="L6" s="3"/>
      <c r="M6" s="6"/>
      <c r="N6" s="3"/>
      <c r="O6" s="6">
        <f>SUM(O4:O5)</f>
        <v>1431540</v>
      </c>
      <c r="P6" s="17">
        <f>SUM(P4:P5)</f>
        <v>143.154</v>
      </c>
      <c r="Q6" s="17">
        <f>SUM(Q4:Q5)</f>
        <v>128.83860000000001</v>
      </c>
      <c r="R6" s="20">
        <f t="shared" si="0"/>
        <v>14.315399999999983</v>
      </c>
      <c r="S6" s="9"/>
      <c r="T6" s="10"/>
      <c r="U6" s="10"/>
      <c r="V6" s="10"/>
    </row>
    <row r="7" spans="1:22" s="11" customFormat="1" ht="24.95" customHeight="1" thickBot="1" x14ac:dyDescent="0.55000000000000004">
      <c r="A7" s="58">
        <v>2</v>
      </c>
      <c r="B7" s="4" t="s">
        <v>393</v>
      </c>
      <c r="C7" s="27" t="s">
        <v>366</v>
      </c>
      <c r="D7" s="7" t="s">
        <v>209</v>
      </c>
      <c r="E7" s="3" t="s">
        <v>21</v>
      </c>
      <c r="F7" s="3">
        <v>664</v>
      </c>
      <c r="G7" s="3"/>
      <c r="H7" s="3">
        <v>11</v>
      </c>
      <c r="I7" s="3">
        <v>1</v>
      </c>
      <c r="J7" s="3">
        <v>19</v>
      </c>
      <c r="K7" s="3">
        <v>3</v>
      </c>
      <c r="L7" s="3">
        <v>68</v>
      </c>
      <c r="M7" s="6">
        <v>7968</v>
      </c>
      <c r="N7" s="3">
        <v>330</v>
      </c>
      <c r="O7" s="6">
        <f t="shared" ref="O7:O11" si="1">M7*N7</f>
        <v>2629440</v>
      </c>
      <c r="P7" s="17">
        <f t="shared" ref="P7:P21" si="2">O7*0.01%</f>
        <v>262.94400000000002</v>
      </c>
      <c r="Q7" s="17">
        <f t="shared" ref="Q7:Q44" si="3">P7*90%</f>
        <v>236.64960000000002</v>
      </c>
      <c r="R7" s="20">
        <f t="shared" si="0"/>
        <v>26.294399999999996</v>
      </c>
      <c r="S7" s="9"/>
      <c r="T7" s="10"/>
      <c r="U7" s="10"/>
      <c r="V7" s="10"/>
    </row>
    <row r="8" spans="1:22" s="11" customFormat="1" ht="24.95" customHeight="1" x14ac:dyDescent="0.5">
      <c r="A8" s="32">
        <v>3</v>
      </c>
      <c r="B8" s="4" t="s">
        <v>25</v>
      </c>
      <c r="C8" s="5">
        <v>3470300111453</v>
      </c>
      <c r="D8" s="7">
        <v>12</v>
      </c>
      <c r="E8" s="3" t="s">
        <v>21</v>
      </c>
      <c r="F8" s="3">
        <v>510</v>
      </c>
      <c r="G8" s="3"/>
      <c r="H8" s="3">
        <v>6</v>
      </c>
      <c r="I8" s="3">
        <v>1</v>
      </c>
      <c r="J8" s="3">
        <v>9</v>
      </c>
      <c r="K8" s="3">
        <v>1</v>
      </c>
      <c r="L8" s="3">
        <v>76</v>
      </c>
      <c r="M8" s="6">
        <v>3776</v>
      </c>
      <c r="N8" s="3">
        <v>330</v>
      </c>
      <c r="O8" s="6">
        <f t="shared" si="1"/>
        <v>1246080</v>
      </c>
      <c r="P8" s="17">
        <f t="shared" si="2"/>
        <v>124.608</v>
      </c>
      <c r="Q8" s="17">
        <f t="shared" si="3"/>
        <v>112.14720000000001</v>
      </c>
      <c r="R8" s="20">
        <f t="shared" si="0"/>
        <v>12.460799999999992</v>
      </c>
      <c r="S8" s="9"/>
      <c r="T8" s="10"/>
      <c r="U8" s="10"/>
      <c r="V8" s="10"/>
    </row>
    <row r="9" spans="1:22" s="11" customFormat="1" ht="24.95" customHeight="1" x14ac:dyDescent="0.5">
      <c r="A9" s="67">
        <v>4</v>
      </c>
      <c r="B9" s="4" t="s">
        <v>26</v>
      </c>
      <c r="C9" s="5">
        <v>3470300100699</v>
      </c>
      <c r="D9" s="7" t="s">
        <v>27</v>
      </c>
      <c r="E9" s="3" t="s">
        <v>21</v>
      </c>
      <c r="F9" s="3" t="s">
        <v>23</v>
      </c>
      <c r="G9" s="3"/>
      <c r="H9" s="3">
        <v>67</v>
      </c>
      <c r="I9" s="3">
        <v>6</v>
      </c>
      <c r="J9" s="3">
        <v>0</v>
      </c>
      <c r="K9" s="3">
        <v>0</v>
      </c>
      <c r="L9" s="3">
        <v>90</v>
      </c>
      <c r="M9" s="6">
        <v>90</v>
      </c>
      <c r="N9" s="3">
        <v>330</v>
      </c>
      <c r="O9" s="6">
        <f t="shared" si="1"/>
        <v>29700</v>
      </c>
      <c r="P9" s="17">
        <f t="shared" si="2"/>
        <v>2.97</v>
      </c>
      <c r="Q9" s="17">
        <f t="shared" si="3"/>
        <v>2.673</v>
      </c>
      <c r="R9" s="20">
        <f t="shared" si="0"/>
        <v>0.29700000000000015</v>
      </c>
      <c r="S9" s="9"/>
      <c r="T9" s="10"/>
      <c r="U9" s="10"/>
      <c r="V9" s="10"/>
    </row>
    <row r="10" spans="1:22" s="11" customFormat="1" ht="24.95" customHeight="1" x14ac:dyDescent="0.5">
      <c r="A10" s="68"/>
      <c r="B10" s="4"/>
      <c r="C10" s="5"/>
      <c r="D10" s="7" t="s">
        <v>27</v>
      </c>
      <c r="E10" s="3" t="s">
        <v>21</v>
      </c>
      <c r="F10" s="3">
        <v>914</v>
      </c>
      <c r="G10" s="3"/>
      <c r="H10" s="3">
        <v>6</v>
      </c>
      <c r="I10" s="3">
        <v>1</v>
      </c>
      <c r="J10" s="3">
        <v>11</v>
      </c>
      <c r="K10" s="3">
        <v>3</v>
      </c>
      <c r="L10" s="3">
        <v>34</v>
      </c>
      <c r="M10" s="6">
        <v>4734</v>
      </c>
      <c r="N10" s="3">
        <v>330</v>
      </c>
      <c r="O10" s="6">
        <f t="shared" si="1"/>
        <v>1562220</v>
      </c>
      <c r="P10" s="17">
        <f t="shared" si="2"/>
        <v>156.22200000000001</v>
      </c>
      <c r="Q10" s="17">
        <f t="shared" si="3"/>
        <v>140.59980000000002</v>
      </c>
      <c r="R10" s="20">
        <f t="shared" si="0"/>
        <v>15.622199999999992</v>
      </c>
      <c r="S10" s="9"/>
      <c r="T10" s="10"/>
      <c r="U10" s="10"/>
      <c r="V10" s="10"/>
    </row>
    <row r="11" spans="1:22" s="11" customFormat="1" ht="24.95" customHeight="1" x14ac:dyDescent="0.5">
      <c r="A11" s="68"/>
      <c r="B11" s="4"/>
      <c r="C11" s="5"/>
      <c r="D11" s="7" t="s">
        <v>27</v>
      </c>
      <c r="E11" s="3" t="s">
        <v>21</v>
      </c>
      <c r="F11" s="3">
        <v>914</v>
      </c>
      <c r="G11" s="3"/>
      <c r="H11" s="3">
        <v>11</v>
      </c>
      <c r="I11" s="3">
        <v>1</v>
      </c>
      <c r="J11" s="3">
        <v>1</v>
      </c>
      <c r="K11" s="3">
        <v>0</v>
      </c>
      <c r="L11" s="3">
        <v>4</v>
      </c>
      <c r="M11" s="6">
        <v>404</v>
      </c>
      <c r="N11" s="3">
        <v>330</v>
      </c>
      <c r="O11" s="6">
        <f t="shared" si="1"/>
        <v>133320</v>
      </c>
      <c r="P11" s="17">
        <f t="shared" si="2"/>
        <v>13.332000000000001</v>
      </c>
      <c r="Q11" s="17">
        <f t="shared" si="3"/>
        <v>11.998800000000001</v>
      </c>
      <c r="R11" s="20">
        <f t="shared" si="0"/>
        <v>1.3331999999999997</v>
      </c>
      <c r="S11" s="9"/>
      <c r="T11" s="10"/>
      <c r="U11" s="10"/>
      <c r="V11" s="10"/>
    </row>
    <row r="12" spans="1:22" s="11" customFormat="1" ht="24.95" customHeight="1" x14ac:dyDescent="0.5">
      <c r="A12" s="69"/>
      <c r="B12" s="4"/>
      <c r="C12" s="5"/>
      <c r="D12" s="7"/>
      <c r="E12" s="3"/>
      <c r="F12" s="3"/>
      <c r="G12" s="3"/>
      <c r="H12" s="3"/>
      <c r="I12" s="3"/>
      <c r="J12" s="3"/>
      <c r="K12" s="3"/>
      <c r="L12" s="3"/>
      <c r="M12" s="6"/>
      <c r="N12" s="3"/>
      <c r="O12" s="6">
        <f>SUM(O9:O11)</f>
        <v>1725240</v>
      </c>
      <c r="P12" s="17">
        <f t="shared" si="2"/>
        <v>172.524</v>
      </c>
      <c r="Q12" s="17">
        <f t="shared" si="3"/>
        <v>155.27160000000001</v>
      </c>
      <c r="R12" s="20">
        <f t="shared" si="0"/>
        <v>17.252399999999994</v>
      </c>
      <c r="S12" s="9"/>
      <c r="T12" s="10"/>
      <c r="U12" s="10"/>
      <c r="V12" s="10"/>
    </row>
    <row r="13" spans="1:22" s="11" customFormat="1" ht="24.95" customHeight="1" x14ac:dyDescent="0.5">
      <c r="A13" s="32">
        <v>5</v>
      </c>
      <c r="B13" s="4" t="s">
        <v>28</v>
      </c>
      <c r="C13" s="5">
        <v>3470300105038</v>
      </c>
      <c r="D13" s="7">
        <v>256</v>
      </c>
      <c r="E13" s="3" t="s">
        <v>21</v>
      </c>
      <c r="F13" s="3" t="s">
        <v>24</v>
      </c>
      <c r="G13" s="3"/>
      <c r="H13" s="3">
        <v>125</v>
      </c>
      <c r="I13" s="3">
        <v>1</v>
      </c>
      <c r="J13" s="3">
        <v>0</v>
      </c>
      <c r="K13" s="3">
        <v>3</v>
      </c>
      <c r="L13" s="3">
        <v>64</v>
      </c>
      <c r="M13" s="6">
        <v>364</v>
      </c>
      <c r="N13" s="3">
        <v>330</v>
      </c>
      <c r="O13" s="6">
        <f>M13*N13</f>
        <v>120120</v>
      </c>
      <c r="P13" s="17">
        <f t="shared" si="2"/>
        <v>12.012</v>
      </c>
      <c r="Q13" s="17">
        <f t="shared" si="3"/>
        <v>10.8108</v>
      </c>
      <c r="R13" s="20">
        <f t="shared" si="0"/>
        <v>1.2012</v>
      </c>
      <c r="S13" s="9"/>
      <c r="T13" s="10"/>
      <c r="U13" s="10"/>
      <c r="V13" s="10"/>
    </row>
    <row r="14" spans="1:22" s="11" customFormat="1" ht="24.95" customHeight="1" x14ac:dyDescent="0.5">
      <c r="A14" s="67">
        <v>6</v>
      </c>
      <c r="B14" s="4" t="s">
        <v>30</v>
      </c>
      <c r="C14" s="5">
        <v>3470300106522</v>
      </c>
      <c r="D14" s="7">
        <v>125</v>
      </c>
      <c r="E14" s="3" t="s">
        <v>21</v>
      </c>
      <c r="F14" s="3" t="s">
        <v>24</v>
      </c>
      <c r="G14" s="3"/>
      <c r="H14" s="3">
        <v>187</v>
      </c>
      <c r="I14" s="13">
        <v>1</v>
      </c>
      <c r="J14" s="3">
        <v>0</v>
      </c>
      <c r="K14" s="3">
        <v>0</v>
      </c>
      <c r="L14" s="3">
        <v>61</v>
      </c>
      <c r="M14" s="6">
        <v>61</v>
      </c>
      <c r="N14" s="3">
        <v>330</v>
      </c>
      <c r="O14" s="6">
        <f>M14*N14</f>
        <v>20130</v>
      </c>
      <c r="P14" s="17">
        <f t="shared" si="2"/>
        <v>2.0129999999999999</v>
      </c>
      <c r="Q14" s="17">
        <f t="shared" si="3"/>
        <v>1.8116999999999999</v>
      </c>
      <c r="R14" s="20">
        <f t="shared" si="0"/>
        <v>0.20130000000000003</v>
      </c>
      <c r="S14" s="9"/>
      <c r="T14" s="10"/>
      <c r="U14" s="10"/>
      <c r="V14" s="10"/>
    </row>
    <row r="15" spans="1:22" s="11" customFormat="1" ht="24.95" customHeight="1" x14ac:dyDescent="0.5">
      <c r="A15" s="68"/>
      <c r="B15" s="4"/>
      <c r="C15" s="5"/>
      <c r="D15" s="7">
        <v>125</v>
      </c>
      <c r="E15" s="3" t="s">
        <v>21</v>
      </c>
      <c r="F15" s="3">
        <v>675</v>
      </c>
      <c r="G15" s="3"/>
      <c r="H15" s="3">
        <v>26</v>
      </c>
      <c r="I15" s="3">
        <v>1</v>
      </c>
      <c r="J15" s="3">
        <v>9</v>
      </c>
      <c r="K15" s="3">
        <v>2</v>
      </c>
      <c r="L15" s="3">
        <v>21</v>
      </c>
      <c r="M15" s="6">
        <v>3821</v>
      </c>
      <c r="N15" s="3">
        <v>330</v>
      </c>
      <c r="O15" s="6">
        <f>M15*N15</f>
        <v>1260930</v>
      </c>
      <c r="P15" s="17">
        <f t="shared" si="2"/>
        <v>126.093</v>
      </c>
      <c r="Q15" s="17">
        <f t="shared" si="3"/>
        <v>113.4837</v>
      </c>
      <c r="R15" s="20">
        <f t="shared" si="0"/>
        <v>12.609300000000005</v>
      </c>
      <c r="S15" s="9"/>
      <c r="T15" s="10"/>
      <c r="U15" s="10"/>
      <c r="V15" s="10"/>
    </row>
    <row r="16" spans="1:22" s="11" customFormat="1" ht="24.95" customHeight="1" x14ac:dyDescent="0.5">
      <c r="A16" s="69"/>
      <c r="B16" s="4"/>
      <c r="C16" s="5"/>
      <c r="D16" s="7"/>
      <c r="E16" s="3"/>
      <c r="F16" s="3"/>
      <c r="G16" s="3"/>
      <c r="H16" s="3"/>
      <c r="I16" s="3"/>
      <c r="J16" s="3"/>
      <c r="K16" s="3"/>
      <c r="L16" s="3"/>
      <c r="M16" s="6"/>
      <c r="N16" s="3"/>
      <c r="O16" s="6">
        <f>SUM(O14:O15)</f>
        <v>1281060</v>
      </c>
      <c r="P16" s="17">
        <f t="shared" si="2"/>
        <v>128.10599999999999</v>
      </c>
      <c r="Q16" s="17">
        <f t="shared" si="3"/>
        <v>115.2954</v>
      </c>
      <c r="R16" s="20">
        <f t="shared" si="0"/>
        <v>12.810599999999994</v>
      </c>
      <c r="S16" s="9"/>
      <c r="T16" s="10"/>
      <c r="U16" s="10"/>
      <c r="V16" s="10"/>
    </row>
    <row r="17" spans="1:22" s="11" customFormat="1" ht="24.95" customHeight="1" x14ac:dyDescent="0.5">
      <c r="A17" s="67">
        <v>7</v>
      </c>
      <c r="B17" s="4" t="s">
        <v>32</v>
      </c>
      <c r="C17" s="5">
        <v>3470300101229</v>
      </c>
      <c r="D17" s="7">
        <v>253</v>
      </c>
      <c r="E17" s="3" t="s">
        <v>21</v>
      </c>
      <c r="F17" s="3">
        <v>912</v>
      </c>
      <c r="G17" s="3"/>
      <c r="H17" s="3">
        <v>18</v>
      </c>
      <c r="I17" s="3">
        <v>2</v>
      </c>
      <c r="J17" s="3">
        <v>6</v>
      </c>
      <c r="K17" s="3">
        <v>1</v>
      </c>
      <c r="L17" s="3">
        <v>43</v>
      </c>
      <c r="M17" s="6">
        <v>2543</v>
      </c>
      <c r="N17" s="3">
        <v>350</v>
      </c>
      <c r="O17" s="6">
        <f>M17*N17</f>
        <v>890050</v>
      </c>
      <c r="P17" s="17">
        <f t="shared" si="2"/>
        <v>89.00500000000001</v>
      </c>
      <c r="Q17" s="17">
        <f t="shared" si="3"/>
        <v>80.104500000000016</v>
      </c>
      <c r="R17" s="20">
        <f t="shared" si="0"/>
        <v>8.9004999999999939</v>
      </c>
      <c r="S17" s="9"/>
      <c r="T17" s="10"/>
      <c r="U17" s="10"/>
      <c r="V17" s="10"/>
    </row>
    <row r="18" spans="1:22" s="11" customFormat="1" ht="24.95" customHeight="1" x14ac:dyDescent="0.5">
      <c r="A18" s="68"/>
      <c r="B18" s="4"/>
      <c r="C18" s="5"/>
      <c r="D18" s="7">
        <v>253</v>
      </c>
      <c r="E18" s="3" t="s">
        <v>21</v>
      </c>
      <c r="F18" s="3">
        <v>912</v>
      </c>
      <c r="G18" s="3"/>
      <c r="H18" s="3">
        <v>28</v>
      </c>
      <c r="I18" s="3">
        <v>2</v>
      </c>
      <c r="J18" s="3">
        <v>4</v>
      </c>
      <c r="K18" s="3">
        <v>3</v>
      </c>
      <c r="L18" s="3">
        <v>45</v>
      </c>
      <c r="M18" s="6">
        <v>1945</v>
      </c>
      <c r="N18" s="3">
        <v>350</v>
      </c>
      <c r="O18" s="6">
        <f>M18*N18</f>
        <v>680750</v>
      </c>
      <c r="P18" s="17">
        <f t="shared" si="2"/>
        <v>68.075000000000003</v>
      </c>
      <c r="Q18" s="17">
        <f t="shared" si="3"/>
        <v>61.267500000000005</v>
      </c>
      <c r="R18" s="20">
        <f t="shared" si="0"/>
        <v>6.8074999999999974</v>
      </c>
      <c r="S18" s="9"/>
      <c r="T18" s="10"/>
      <c r="U18" s="10"/>
      <c r="V18" s="10"/>
    </row>
    <row r="19" spans="1:22" s="11" customFormat="1" ht="24.95" customHeight="1" x14ac:dyDescent="0.5">
      <c r="A19" s="69"/>
      <c r="B19" s="4"/>
      <c r="C19" s="5"/>
      <c r="D19" s="7"/>
      <c r="E19" s="3"/>
      <c r="F19" s="3"/>
      <c r="G19" s="3"/>
      <c r="H19" s="3"/>
      <c r="I19" s="3"/>
      <c r="J19" s="3"/>
      <c r="K19" s="3"/>
      <c r="L19" s="3"/>
      <c r="M19" s="6"/>
      <c r="N19" s="3"/>
      <c r="O19" s="6">
        <f>SUM(O17:O18)</f>
        <v>1570800</v>
      </c>
      <c r="P19" s="17">
        <f t="shared" si="2"/>
        <v>157.08000000000001</v>
      </c>
      <c r="Q19" s="17">
        <f t="shared" si="3"/>
        <v>141.37200000000001</v>
      </c>
      <c r="R19" s="20">
        <f t="shared" si="0"/>
        <v>15.707999999999998</v>
      </c>
      <c r="S19" s="9"/>
      <c r="T19" s="10"/>
      <c r="U19" s="10"/>
      <c r="V19" s="10"/>
    </row>
    <row r="20" spans="1:22" s="11" customFormat="1" ht="24.95" customHeight="1" x14ac:dyDescent="0.5">
      <c r="A20" s="67">
        <v>8</v>
      </c>
      <c r="B20" s="4" t="s">
        <v>33</v>
      </c>
      <c r="C20" s="5">
        <v>3470300098309</v>
      </c>
      <c r="D20" s="7" t="s">
        <v>34</v>
      </c>
      <c r="E20" s="3" t="s">
        <v>21</v>
      </c>
      <c r="F20" s="3">
        <v>672</v>
      </c>
      <c r="G20" s="3"/>
      <c r="H20" s="3">
        <v>20</v>
      </c>
      <c r="I20" s="3">
        <v>1</v>
      </c>
      <c r="J20" s="3">
        <v>0</v>
      </c>
      <c r="K20" s="3">
        <v>2</v>
      </c>
      <c r="L20" s="3">
        <v>50</v>
      </c>
      <c r="M20" s="6">
        <v>250</v>
      </c>
      <c r="N20" s="3">
        <v>330</v>
      </c>
      <c r="O20" s="6">
        <f>M20*N20</f>
        <v>82500</v>
      </c>
      <c r="P20" s="17">
        <f t="shared" si="2"/>
        <v>8.25</v>
      </c>
      <c r="Q20" s="17">
        <f t="shared" si="3"/>
        <v>7.4249999999999998</v>
      </c>
      <c r="R20" s="20">
        <f t="shared" si="0"/>
        <v>0.82500000000000018</v>
      </c>
      <c r="S20" s="9"/>
      <c r="T20" s="10"/>
      <c r="U20" s="10"/>
      <c r="V20" s="10"/>
    </row>
    <row r="21" spans="1:22" s="11" customFormat="1" ht="24.95" customHeight="1" x14ac:dyDescent="0.5">
      <c r="A21" s="68"/>
      <c r="B21" s="4"/>
      <c r="C21" s="5"/>
      <c r="D21" s="7" t="s">
        <v>34</v>
      </c>
      <c r="E21" s="3" t="s">
        <v>21</v>
      </c>
      <c r="F21" s="3">
        <v>672</v>
      </c>
      <c r="G21" s="3"/>
      <c r="H21" s="3">
        <v>30</v>
      </c>
      <c r="I21" s="3">
        <v>1</v>
      </c>
      <c r="J21" s="3">
        <v>0</v>
      </c>
      <c r="K21" s="3">
        <v>0</v>
      </c>
      <c r="L21" s="3">
        <v>39</v>
      </c>
      <c r="M21" s="6">
        <v>39</v>
      </c>
      <c r="N21" s="3">
        <v>330</v>
      </c>
      <c r="O21" s="6">
        <f>M21*N21</f>
        <v>12870</v>
      </c>
      <c r="P21" s="17">
        <f t="shared" si="2"/>
        <v>1.2870000000000001</v>
      </c>
      <c r="Q21" s="17">
        <f t="shared" si="3"/>
        <v>1.1583000000000001</v>
      </c>
      <c r="R21" s="20">
        <f t="shared" si="0"/>
        <v>0.12870000000000004</v>
      </c>
      <c r="S21" s="9"/>
      <c r="T21" s="10"/>
      <c r="U21" s="10"/>
      <c r="V21" s="10"/>
    </row>
    <row r="22" spans="1:22" s="11" customFormat="1" ht="24.95" customHeight="1" x14ac:dyDescent="0.5">
      <c r="A22" s="68"/>
      <c r="B22" s="4"/>
      <c r="C22" s="5"/>
      <c r="D22" s="7" t="s">
        <v>34</v>
      </c>
      <c r="E22" s="3" t="s">
        <v>21</v>
      </c>
      <c r="F22" s="3" t="s">
        <v>31</v>
      </c>
      <c r="G22" s="3"/>
      <c r="H22" s="3">
        <v>298</v>
      </c>
      <c r="I22" s="3">
        <v>11</v>
      </c>
      <c r="J22" s="3">
        <v>0</v>
      </c>
      <c r="K22" s="3">
        <v>1</v>
      </c>
      <c r="L22" s="3">
        <v>35</v>
      </c>
      <c r="M22" s="6">
        <v>135</v>
      </c>
      <c r="N22" s="3">
        <v>330</v>
      </c>
      <c r="O22" s="6">
        <f>M22*N22</f>
        <v>44550</v>
      </c>
      <c r="P22" s="17">
        <f t="shared" ref="P22:P44" si="4">O22*0.01%</f>
        <v>4.4550000000000001</v>
      </c>
      <c r="Q22" s="17">
        <f t="shared" si="3"/>
        <v>4.0095000000000001</v>
      </c>
      <c r="R22" s="20">
        <f t="shared" si="0"/>
        <v>0.44550000000000001</v>
      </c>
      <c r="S22" s="9"/>
      <c r="T22" s="10"/>
      <c r="U22" s="10"/>
      <c r="V22" s="10"/>
    </row>
    <row r="23" spans="1:22" s="11" customFormat="1" ht="24.95" customHeight="1" x14ac:dyDescent="0.5">
      <c r="A23" s="69"/>
      <c r="B23" s="4"/>
      <c r="C23" s="5"/>
      <c r="D23" s="7"/>
      <c r="E23" s="3"/>
      <c r="F23" s="3"/>
      <c r="G23" s="3"/>
      <c r="H23" s="3"/>
      <c r="I23" s="3"/>
      <c r="J23" s="3"/>
      <c r="K23" s="3"/>
      <c r="L23" s="3"/>
      <c r="M23" s="6"/>
      <c r="N23" s="3"/>
      <c r="O23" s="6">
        <f>SUM(O20:O22)</f>
        <v>139920</v>
      </c>
      <c r="P23" s="17">
        <f t="shared" si="4"/>
        <v>13.992000000000001</v>
      </c>
      <c r="Q23" s="17">
        <f t="shared" si="3"/>
        <v>12.5928</v>
      </c>
      <c r="R23" s="20">
        <f t="shared" si="0"/>
        <v>1.3992000000000004</v>
      </c>
      <c r="S23" s="9"/>
      <c r="T23" s="10"/>
      <c r="U23" s="10"/>
      <c r="V23" s="10"/>
    </row>
    <row r="24" spans="1:22" s="11" customFormat="1" ht="24.95" customHeight="1" x14ac:dyDescent="0.5">
      <c r="A24" s="59">
        <v>9</v>
      </c>
      <c r="B24" s="12" t="s">
        <v>35</v>
      </c>
      <c r="C24" s="14">
        <v>3470300110848</v>
      </c>
      <c r="D24" s="16">
        <v>169</v>
      </c>
      <c r="E24" s="13" t="s">
        <v>21</v>
      </c>
      <c r="F24" s="13">
        <v>820</v>
      </c>
      <c r="G24" s="13"/>
      <c r="H24" s="13">
        <v>72</v>
      </c>
      <c r="I24" s="13">
        <v>1</v>
      </c>
      <c r="J24" s="13">
        <v>1</v>
      </c>
      <c r="K24" s="13">
        <v>0</v>
      </c>
      <c r="L24" s="13">
        <v>70</v>
      </c>
      <c r="M24" s="15">
        <v>470</v>
      </c>
      <c r="N24" s="13">
        <v>330</v>
      </c>
      <c r="O24" s="6">
        <f t="shared" ref="O24:O28" si="5">M24*N24</f>
        <v>155100</v>
      </c>
      <c r="P24" s="17">
        <f t="shared" si="4"/>
        <v>15.510000000000002</v>
      </c>
      <c r="Q24" s="17">
        <f t="shared" si="3"/>
        <v>13.959000000000001</v>
      </c>
      <c r="R24" s="20">
        <f t="shared" si="0"/>
        <v>1.5510000000000002</v>
      </c>
      <c r="S24" s="9"/>
      <c r="T24" s="10"/>
      <c r="U24" s="10"/>
      <c r="V24" s="10"/>
    </row>
    <row r="25" spans="1:22" s="11" customFormat="1" ht="24.95" customHeight="1" x14ac:dyDescent="0.5">
      <c r="A25" s="32">
        <v>10</v>
      </c>
      <c r="B25" s="4" t="s">
        <v>36</v>
      </c>
      <c r="C25" s="5">
        <v>3470300111739</v>
      </c>
      <c r="D25" s="7">
        <v>17</v>
      </c>
      <c r="E25" s="3" t="s">
        <v>21</v>
      </c>
      <c r="F25" s="3">
        <v>917</v>
      </c>
      <c r="G25" s="3"/>
      <c r="H25" s="3">
        <v>7</v>
      </c>
      <c r="I25" s="3">
        <v>1</v>
      </c>
      <c r="J25" s="3">
        <v>2</v>
      </c>
      <c r="K25" s="3">
        <v>0</v>
      </c>
      <c r="L25" s="3">
        <v>67</v>
      </c>
      <c r="M25" s="6">
        <v>867</v>
      </c>
      <c r="N25" s="3">
        <v>330</v>
      </c>
      <c r="O25" s="6">
        <f t="shared" si="5"/>
        <v>286110</v>
      </c>
      <c r="P25" s="17">
        <f t="shared" si="4"/>
        <v>28.611000000000001</v>
      </c>
      <c r="Q25" s="17">
        <f t="shared" si="3"/>
        <v>25.7499</v>
      </c>
      <c r="R25" s="20">
        <f t="shared" si="0"/>
        <v>2.8611000000000004</v>
      </c>
      <c r="S25" s="9"/>
      <c r="T25" s="10"/>
      <c r="U25" s="10"/>
      <c r="V25" s="10"/>
    </row>
    <row r="26" spans="1:22" s="11" customFormat="1" ht="24.95" customHeight="1" x14ac:dyDescent="0.5">
      <c r="A26" s="67">
        <v>11</v>
      </c>
      <c r="B26" s="4" t="s">
        <v>37</v>
      </c>
      <c r="C26" s="5">
        <v>3470300108797</v>
      </c>
      <c r="D26" s="7" t="s">
        <v>38</v>
      </c>
      <c r="E26" s="3" t="s">
        <v>21</v>
      </c>
      <c r="F26" s="3">
        <v>914</v>
      </c>
      <c r="G26" s="3"/>
      <c r="H26" s="3">
        <v>5</v>
      </c>
      <c r="I26" s="3">
        <v>1</v>
      </c>
      <c r="J26" s="3">
        <v>6</v>
      </c>
      <c r="K26" s="3">
        <v>0</v>
      </c>
      <c r="L26" s="3">
        <v>99</v>
      </c>
      <c r="M26" s="6">
        <v>2499</v>
      </c>
      <c r="N26" s="3">
        <v>330</v>
      </c>
      <c r="O26" s="6">
        <f t="shared" si="5"/>
        <v>824670</v>
      </c>
      <c r="P26" s="17">
        <f t="shared" si="4"/>
        <v>82.466999999999999</v>
      </c>
      <c r="Q26" s="17">
        <f t="shared" si="3"/>
        <v>74.220299999999995</v>
      </c>
      <c r="R26" s="20">
        <f t="shared" si="0"/>
        <v>8.2467000000000041</v>
      </c>
      <c r="S26" s="9" t="s">
        <v>453</v>
      </c>
      <c r="T26" s="10"/>
      <c r="U26" s="10"/>
      <c r="V26" s="10"/>
    </row>
    <row r="27" spans="1:22" s="11" customFormat="1" ht="24.95" customHeight="1" x14ac:dyDescent="0.5">
      <c r="A27" s="68"/>
      <c r="B27" s="4"/>
      <c r="C27" s="5"/>
      <c r="D27" s="7" t="s">
        <v>38</v>
      </c>
      <c r="E27" s="3" t="s">
        <v>21</v>
      </c>
      <c r="F27" s="3">
        <v>919</v>
      </c>
      <c r="G27" s="3"/>
      <c r="H27" s="3">
        <v>30</v>
      </c>
      <c r="I27" s="3">
        <v>1</v>
      </c>
      <c r="J27" s="3">
        <v>6</v>
      </c>
      <c r="K27" s="3">
        <v>2</v>
      </c>
      <c r="L27" s="3">
        <v>4</v>
      </c>
      <c r="M27" s="6">
        <v>2604</v>
      </c>
      <c r="N27" s="3">
        <v>330</v>
      </c>
      <c r="O27" s="6">
        <f t="shared" si="5"/>
        <v>859320</v>
      </c>
      <c r="P27" s="17">
        <f t="shared" si="4"/>
        <v>85.932000000000002</v>
      </c>
      <c r="Q27" s="17">
        <f t="shared" si="3"/>
        <v>77.338800000000006</v>
      </c>
      <c r="R27" s="20">
        <f t="shared" si="0"/>
        <v>8.593199999999996</v>
      </c>
      <c r="S27" s="9"/>
      <c r="T27" s="10"/>
      <c r="U27" s="10"/>
      <c r="V27" s="10"/>
    </row>
    <row r="28" spans="1:22" s="11" customFormat="1" ht="24.95" customHeight="1" x14ac:dyDescent="0.5">
      <c r="A28" s="68"/>
      <c r="B28" s="4"/>
      <c r="C28" s="5"/>
      <c r="D28" s="7" t="s">
        <v>38</v>
      </c>
      <c r="E28" s="3" t="s">
        <v>21</v>
      </c>
      <c r="F28" s="3" t="s">
        <v>31</v>
      </c>
      <c r="G28" s="3"/>
      <c r="H28" s="3">
        <v>364</v>
      </c>
      <c r="I28" s="3">
        <v>1</v>
      </c>
      <c r="J28" s="3">
        <v>0</v>
      </c>
      <c r="K28" s="3">
        <v>1</v>
      </c>
      <c r="L28" s="3">
        <v>41</v>
      </c>
      <c r="M28" s="6">
        <v>141</v>
      </c>
      <c r="N28" s="3">
        <v>330</v>
      </c>
      <c r="O28" s="6">
        <f t="shared" si="5"/>
        <v>46530</v>
      </c>
      <c r="P28" s="17">
        <f t="shared" si="4"/>
        <v>4.6530000000000005</v>
      </c>
      <c r="Q28" s="17">
        <f t="shared" si="3"/>
        <v>4.1877000000000004</v>
      </c>
      <c r="R28" s="20">
        <f t="shared" si="0"/>
        <v>0.46530000000000005</v>
      </c>
      <c r="S28" s="9"/>
      <c r="T28" s="10"/>
      <c r="U28" s="10"/>
      <c r="V28" s="10"/>
    </row>
    <row r="29" spans="1:22" s="11" customFormat="1" ht="24.95" customHeight="1" x14ac:dyDescent="0.5">
      <c r="A29" s="69"/>
      <c r="B29" s="4"/>
      <c r="C29" s="5"/>
      <c r="D29" s="7"/>
      <c r="E29" s="3"/>
      <c r="F29" s="3"/>
      <c r="G29" s="3"/>
      <c r="H29" s="3"/>
      <c r="I29" s="3"/>
      <c r="J29" s="3"/>
      <c r="K29" s="3"/>
      <c r="L29" s="3"/>
      <c r="M29" s="6"/>
      <c r="N29" s="3"/>
      <c r="O29" s="6">
        <f>SUM(O26:O28)</f>
        <v>1730520</v>
      </c>
      <c r="P29" s="17">
        <f t="shared" si="4"/>
        <v>173.05200000000002</v>
      </c>
      <c r="Q29" s="17">
        <f t="shared" si="3"/>
        <v>155.74680000000004</v>
      </c>
      <c r="R29" s="20">
        <f t="shared" si="0"/>
        <v>17.305199999999985</v>
      </c>
      <c r="S29" s="9"/>
      <c r="T29" s="10"/>
      <c r="U29" s="10"/>
      <c r="V29" s="10"/>
    </row>
    <row r="30" spans="1:22" s="11" customFormat="1" ht="24.95" customHeight="1" x14ac:dyDescent="0.5">
      <c r="A30" s="67">
        <v>12</v>
      </c>
      <c r="B30" s="4" t="s">
        <v>39</v>
      </c>
      <c r="C30" s="5">
        <v>3470300099551</v>
      </c>
      <c r="D30" s="7">
        <v>61</v>
      </c>
      <c r="E30" s="3" t="s">
        <v>21</v>
      </c>
      <c r="F30" s="3">
        <v>820</v>
      </c>
      <c r="G30" s="3"/>
      <c r="H30" s="3">
        <v>66</v>
      </c>
      <c r="I30" s="3">
        <v>1</v>
      </c>
      <c r="J30" s="3">
        <v>2</v>
      </c>
      <c r="K30" s="3">
        <v>0</v>
      </c>
      <c r="L30" s="3">
        <v>4</v>
      </c>
      <c r="M30" s="6">
        <v>804</v>
      </c>
      <c r="N30" s="3">
        <v>330</v>
      </c>
      <c r="O30" s="6">
        <f>M30*N30</f>
        <v>265320</v>
      </c>
      <c r="P30" s="17">
        <f t="shared" si="4"/>
        <v>26.532</v>
      </c>
      <c r="Q30" s="17">
        <f t="shared" si="3"/>
        <v>23.878800000000002</v>
      </c>
      <c r="R30" s="20">
        <f t="shared" si="0"/>
        <v>2.6531999999999982</v>
      </c>
      <c r="S30" s="9"/>
      <c r="T30" s="10"/>
      <c r="U30" s="10"/>
      <c r="V30" s="10"/>
    </row>
    <row r="31" spans="1:22" s="11" customFormat="1" ht="24.95" customHeight="1" x14ac:dyDescent="0.5">
      <c r="A31" s="68"/>
      <c r="B31" s="4"/>
      <c r="C31" s="5"/>
      <c r="D31" s="7">
        <v>61</v>
      </c>
      <c r="E31" s="3" t="s">
        <v>21</v>
      </c>
      <c r="F31" s="3">
        <v>920</v>
      </c>
      <c r="G31" s="3"/>
      <c r="H31" s="3">
        <v>11</v>
      </c>
      <c r="I31" s="3">
        <v>1</v>
      </c>
      <c r="J31" s="3">
        <v>5</v>
      </c>
      <c r="K31" s="3">
        <v>3</v>
      </c>
      <c r="L31" s="3">
        <v>61</v>
      </c>
      <c r="M31" s="6">
        <v>2361</v>
      </c>
      <c r="N31" s="3">
        <v>330</v>
      </c>
      <c r="O31" s="6">
        <f>M31*N31</f>
        <v>779130</v>
      </c>
      <c r="P31" s="17">
        <f t="shared" si="4"/>
        <v>77.912999999999997</v>
      </c>
      <c r="Q31" s="17">
        <f t="shared" si="3"/>
        <v>70.121700000000004</v>
      </c>
      <c r="R31" s="20">
        <f t="shared" si="0"/>
        <v>7.7912999999999926</v>
      </c>
      <c r="S31" s="9"/>
      <c r="T31" s="10"/>
      <c r="U31" s="10"/>
      <c r="V31" s="10"/>
    </row>
    <row r="32" spans="1:22" s="11" customFormat="1" ht="24.95" customHeight="1" x14ac:dyDescent="0.5">
      <c r="A32" s="69"/>
      <c r="B32" s="4"/>
      <c r="C32" s="5"/>
      <c r="D32" s="7"/>
      <c r="E32" s="3"/>
      <c r="F32" s="3"/>
      <c r="G32" s="3"/>
      <c r="H32" s="3"/>
      <c r="I32" s="3"/>
      <c r="J32" s="3"/>
      <c r="K32" s="3"/>
      <c r="L32" s="3"/>
      <c r="M32" s="6"/>
      <c r="N32" s="3"/>
      <c r="O32" s="6">
        <f>SUM(O30:O31)</f>
        <v>1044450</v>
      </c>
      <c r="P32" s="17">
        <f t="shared" si="4"/>
        <v>104.44500000000001</v>
      </c>
      <c r="Q32" s="17">
        <f t="shared" si="3"/>
        <v>94.000500000000002</v>
      </c>
      <c r="R32" s="20">
        <f t="shared" si="0"/>
        <v>10.444500000000005</v>
      </c>
      <c r="S32" s="9"/>
      <c r="T32" s="10"/>
      <c r="U32" s="10"/>
      <c r="V32" s="10"/>
    </row>
    <row r="33" spans="1:22" s="11" customFormat="1" ht="24.95" customHeight="1" x14ac:dyDescent="0.5">
      <c r="A33" s="32">
        <v>13</v>
      </c>
      <c r="B33" s="4" t="s">
        <v>40</v>
      </c>
      <c r="C33" s="5">
        <v>3470300105461</v>
      </c>
      <c r="D33" s="7">
        <v>110</v>
      </c>
      <c r="E33" s="3" t="s">
        <v>21</v>
      </c>
      <c r="F33" s="3">
        <v>818</v>
      </c>
      <c r="G33" s="3"/>
      <c r="H33" s="3">
        <v>29</v>
      </c>
      <c r="I33" s="13">
        <v>1</v>
      </c>
      <c r="J33" s="3">
        <v>1</v>
      </c>
      <c r="K33" s="3">
        <v>1</v>
      </c>
      <c r="L33" s="3">
        <v>93</v>
      </c>
      <c r="M33" s="6">
        <v>593</v>
      </c>
      <c r="N33" s="3">
        <v>330</v>
      </c>
      <c r="O33" s="6">
        <f>M33*N33</f>
        <v>195690</v>
      </c>
      <c r="P33" s="17">
        <f t="shared" si="4"/>
        <v>19.569000000000003</v>
      </c>
      <c r="Q33" s="17">
        <f t="shared" si="3"/>
        <v>17.612100000000002</v>
      </c>
      <c r="R33" s="20">
        <f t="shared" si="0"/>
        <v>1.956900000000001</v>
      </c>
      <c r="S33" s="9"/>
      <c r="T33" s="10"/>
      <c r="U33" s="10"/>
      <c r="V33" s="10"/>
    </row>
    <row r="34" spans="1:22" s="11" customFormat="1" ht="24.95" customHeight="1" x14ac:dyDescent="0.5">
      <c r="A34" s="67">
        <v>14</v>
      </c>
      <c r="B34" s="4" t="s">
        <v>41</v>
      </c>
      <c r="C34" s="5">
        <v>3470300105909</v>
      </c>
      <c r="D34" s="7">
        <v>114</v>
      </c>
      <c r="E34" s="3" t="s">
        <v>21</v>
      </c>
      <c r="F34" s="3">
        <v>499</v>
      </c>
      <c r="G34" s="3"/>
      <c r="H34" s="3">
        <v>12</v>
      </c>
      <c r="I34" s="13">
        <v>11</v>
      </c>
      <c r="J34" s="3">
        <v>27</v>
      </c>
      <c r="K34" s="3">
        <v>3</v>
      </c>
      <c r="L34" s="3">
        <v>52</v>
      </c>
      <c r="M34" s="6">
        <v>11152</v>
      </c>
      <c r="N34" s="3">
        <v>330</v>
      </c>
      <c r="O34" s="6">
        <f>M34*N34</f>
        <v>3680160</v>
      </c>
      <c r="P34" s="17">
        <f t="shared" si="4"/>
        <v>368.01600000000002</v>
      </c>
      <c r="Q34" s="17">
        <f t="shared" si="3"/>
        <v>331.21440000000001</v>
      </c>
      <c r="R34" s="20">
        <f t="shared" si="0"/>
        <v>36.801600000000008</v>
      </c>
      <c r="S34" s="9"/>
      <c r="T34" s="10"/>
      <c r="U34" s="10"/>
      <c r="V34" s="10"/>
    </row>
    <row r="35" spans="1:22" s="11" customFormat="1" ht="24.95" customHeight="1" x14ac:dyDescent="0.5">
      <c r="A35" s="68"/>
      <c r="B35" s="4"/>
      <c r="C35" s="5"/>
      <c r="D35" s="7">
        <v>114</v>
      </c>
      <c r="E35" s="3" t="s">
        <v>21</v>
      </c>
      <c r="F35" s="3">
        <v>932</v>
      </c>
      <c r="G35" s="3"/>
      <c r="H35" s="3">
        <v>10</v>
      </c>
      <c r="I35" s="13">
        <v>6</v>
      </c>
      <c r="J35" s="3">
        <v>5</v>
      </c>
      <c r="K35" s="3">
        <v>0</v>
      </c>
      <c r="L35" s="3">
        <v>55</v>
      </c>
      <c r="M35" s="6">
        <v>2055</v>
      </c>
      <c r="N35" s="3">
        <v>330</v>
      </c>
      <c r="O35" s="6">
        <f>M35*N35</f>
        <v>678150</v>
      </c>
      <c r="P35" s="17">
        <f t="shared" si="4"/>
        <v>67.814999999999998</v>
      </c>
      <c r="Q35" s="17">
        <f t="shared" si="3"/>
        <v>61.033499999999997</v>
      </c>
      <c r="R35" s="20">
        <f t="shared" si="0"/>
        <v>6.7815000000000012</v>
      </c>
      <c r="S35" s="9"/>
      <c r="T35" s="10"/>
      <c r="U35" s="10"/>
      <c r="V35" s="10"/>
    </row>
    <row r="36" spans="1:22" s="11" customFormat="1" ht="24.95" customHeight="1" x14ac:dyDescent="0.5">
      <c r="A36" s="69"/>
      <c r="B36" s="4"/>
      <c r="C36" s="5"/>
      <c r="D36" s="7"/>
      <c r="E36" s="3"/>
      <c r="F36" s="3"/>
      <c r="G36" s="3"/>
      <c r="H36" s="3"/>
      <c r="I36" s="13"/>
      <c r="J36" s="3"/>
      <c r="K36" s="3"/>
      <c r="L36" s="3"/>
      <c r="M36" s="6"/>
      <c r="N36" s="3"/>
      <c r="O36" s="6">
        <f>SUM(O34:O35)</f>
        <v>4358310</v>
      </c>
      <c r="P36" s="17">
        <f t="shared" si="4"/>
        <v>435.83100000000002</v>
      </c>
      <c r="Q36" s="17">
        <f t="shared" si="3"/>
        <v>392.24790000000002</v>
      </c>
      <c r="R36" s="20">
        <f t="shared" si="0"/>
        <v>43.583100000000002</v>
      </c>
      <c r="S36" s="9"/>
      <c r="T36" s="10"/>
      <c r="U36" s="10"/>
      <c r="V36" s="10"/>
    </row>
    <row r="37" spans="1:22" s="11" customFormat="1" ht="24.95" customHeight="1" x14ac:dyDescent="0.5">
      <c r="A37" s="32">
        <v>15</v>
      </c>
      <c r="B37" s="4" t="s">
        <v>43</v>
      </c>
      <c r="C37" s="5">
        <v>3470300105453</v>
      </c>
      <c r="D37" s="7">
        <v>110</v>
      </c>
      <c r="E37" s="3" t="s">
        <v>21</v>
      </c>
      <c r="F37" s="3">
        <v>818</v>
      </c>
      <c r="G37" s="3"/>
      <c r="H37" s="3">
        <v>28</v>
      </c>
      <c r="I37" s="3">
        <v>2</v>
      </c>
      <c r="J37" s="3">
        <v>1</v>
      </c>
      <c r="K37" s="3">
        <v>1</v>
      </c>
      <c r="L37" s="3">
        <v>46</v>
      </c>
      <c r="M37" s="6">
        <v>546</v>
      </c>
      <c r="N37" s="3">
        <v>330</v>
      </c>
      <c r="O37" s="6">
        <f>M37*N37</f>
        <v>180180</v>
      </c>
      <c r="P37" s="17">
        <f t="shared" si="4"/>
        <v>18.018000000000001</v>
      </c>
      <c r="Q37" s="17">
        <f t="shared" si="3"/>
        <v>16.216200000000001</v>
      </c>
      <c r="R37" s="20">
        <f t="shared" si="0"/>
        <v>1.8018000000000001</v>
      </c>
      <c r="S37" s="9"/>
      <c r="T37" s="10"/>
      <c r="U37" s="10"/>
      <c r="V37" s="10"/>
    </row>
    <row r="38" spans="1:22" s="11" customFormat="1" ht="24.95" customHeight="1" x14ac:dyDescent="0.5">
      <c r="A38" s="67">
        <v>16</v>
      </c>
      <c r="B38" s="4" t="s">
        <v>42</v>
      </c>
      <c r="C38" s="5">
        <v>3470390005905</v>
      </c>
      <c r="D38" s="7">
        <v>247</v>
      </c>
      <c r="E38" s="3" t="s">
        <v>21</v>
      </c>
      <c r="F38" s="3">
        <v>916</v>
      </c>
      <c r="G38" s="3"/>
      <c r="H38" s="3">
        <v>11</v>
      </c>
      <c r="I38" s="3">
        <v>1</v>
      </c>
      <c r="J38" s="3">
        <v>5</v>
      </c>
      <c r="K38" s="3">
        <v>1</v>
      </c>
      <c r="L38" s="3">
        <v>97</v>
      </c>
      <c r="M38" s="6">
        <v>2197</v>
      </c>
      <c r="N38" s="3">
        <v>330</v>
      </c>
      <c r="O38" s="6">
        <f>M38*N38</f>
        <v>725010</v>
      </c>
      <c r="P38" s="17">
        <f t="shared" si="4"/>
        <v>72.501000000000005</v>
      </c>
      <c r="Q38" s="17">
        <f t="shared" si="3"/>
        <v>65.250900000000001</v>
      </c>
      <c r="R38" s="20">
        <f t="shared" si="0"/>
        <v>7.2501000000000033</v>
      </c>
      <c r="S38" s="9"/>
      <c r="T38" s="10"/>
      <c r="U38" s="10"/>
      <c r="V38" s="10"/>
    </row>
    <row r="39" spans="1:22" s="41" customFormat="1" ht="24.95" customHeight="1" x14ac:dyDescent="0.5">
      <c r="A39" s="68"/>
      <c r="B39" s="34"/>
      <c r="C39" s="35"/>
      <c r="D39" s="37">
        <v>247</v>
      </c>
      <c r="E39" s="33" t="s">
        <v>21</v>
      </c>
      <c r="F39" s="33">
        <v>915</v>
      </c>
      <c r="G39" s="33"/>
      <c r="H39" s="33">
        <v>8</v>
      </c>
      <c r="I39" s="33">
        <v>1</v>
      </c>
      <c r="J39" s="51">
        <v>2</v>
      </c>
      <c r="K39" s="51">
        <v>2</v>
      </c>
      <c r="L39" s="51">
        <v>2</v>
      </c>
      <c r="M39" s="52">
        <f>J39*400+K39*100+L39</f>
        <v>1002</v>
      </c>
      <c r="N39" s="51">
        <v>330</v>
      </c>
      <c r="O39" s="52">
        <f>M39*N39</f>
        <v>330660</v>
      </c>
      <c r="P39" s="53">
        <f t="shared" si="4"/>
        <v>33.066000000000003</v>
      </c>
      <c r="Q39" s="53">
        <f t="shared" si="3"/>
        <v>29.759400000000003</v>
      </c>
      <c r="R39" s="54">
        <f t="shared" si="0"/>
        <v>3.3065999999999995</v>
      </c>
      <c r="S39" s="39"/>
      <c r="T39" s="40"/>
      <c r="U39" s="40"/>
      <c r="V39" s="40"/>
    </row>
    <row r="40" spans="1:22" s="41" customFormat="1" ht="24.95" customHeight="1" x14ac:dyDescent="0.5">
      <c r="A40" s="69"/>
      <c r="B40" s="34"/>
      <c r="C40" s="35"/>
      <c r="D40" s="37"/>
      <c r="E40" s="33"/>
      <c r="F40" s="33"/>
      <c r="G40" s="33"/>
      <c r="H40" s="33"/>
      <c r="I40" s="33"/>
      <c r="J40" s="33"/>
      <c r="K40" s="33"/>
      <c r="L40" s="33"/>
      <c r="M40" s="36"/>
      <c r="N40" s="33"/>
      <c r="O40" s="36">
        <f>SUM(O38:O39)</f>
        <v>1055670</v>
      </c>
      <c r="P40" s="42">
        <f t="shared" si="4"/>
        <v>105.56700000000001</v>
      </c>
      <c r="Q40" s="42">
        <f t="shared" si="3"/>
        <v>95.010300000000015</v>
      </c>
      <c r="R40" s="43">
        <f t="shared" si="0"/>
        <v>10.556699999999992</v>
      </c>
      <c r="S40" s="39"/>
      <c r="T40" s="40"/>
      <c r="U40" s="40"/>
      <c r="V40" s="40"/>
    </row>
    <row r="41" spans="1:22" s="11" customFormat="1" ht="24.95" customHeight="1" x14ac:dyDescent="0.5">
      <c r="A41" s="67">
        <v>17</v>
      </c>
      <c r="B41" s="4" t="s">
        <v>45</v>
      </c>
      <c r="C41" s="5">
        <v>3470300105411</v>
      </c>
      <c r="D41" s="7">
        <v>246</v>
      </c>
      <c r="E41" s="3" t="s">
        <v>21</v>
      </c>
      <c r="F41" s="3">
        <v>818</v>
      </c>
      <c r="G41" s="3"/>
      <c r="H41" s="3">
        <v>27</v>
      </c>
      <c r="I41" s="3">
        <v>2</v>
      </c>
      <c r="J41" s="3">
        <v>1</v>
      </c>
      <c r="K41" s="3">
        <v>2</v>
      </c>
      <c r="L41" s="3">
        <v>10</v>
      </c>
      <c r="M41" s="6">
        <v>627</v>
      </c>
      <c r="N41" s="3">
        <v>330</v>
      </c>
      <c r="O41" s="6">
        <v>213500</v>
      </c>
      <c r="P41" s="17">
        <f t="shared" si="4"/>
        <v>21.35</v>
      </c>
      <c r="Q41" s="17">
        <f t="shared" si="3"/>
        <v>19.215000000000003</v>
      </c>
      <c r="R41" s="20">
        <f t="shared" si="0"/>
        <v>2.134999999999998</v>
      </c>
      <c r="S41" s="9"/>
      <c r="T41" s="10"/>
      <c r="U41" s="10"/>
      <c r="V41" s="10"/>
    </row>
    <row r="42" spans="1:22" s="11" customFormat="1" ht="24.95" customHeight="1" x14ac:dyDescent="0.5">
      <c r="A42" s="68"/>
      <c r="B42" s="4"/>
      <c r="C42" s="5"/>
      <c r="D42" s="7">
        <v>246</v>
      </c>
      <c r="E42" s="3" t="s">
        <v>21</v>
      </c>
      <c r="F42" s="3">
        <v>820</v>
      </c>
      <c r="G42" s="3"/>
      <c r="H42" s="3">
        <v>23</v>
      </c>
      <c r="I42" s="3">
        <v>1</v>
      </c>
      <c r="J42" s="3">
        <v>2</v>
      </c>
      <c r="K42" s="3">
        <v>0</v>
      </c>
      <c r="L42" s="3">
        <v>21</v>
      </c>
      <c r="M42" s="6">
        <v>821</v>
      </c>
      <c r="N42" s="3">
        <v>330</v>
      </c>
      <c r="O42" s="6">
        <f>M42*N42</f>
        <v>270930</v>
      </c>
      <c r="P42" s="17">
        <f t="shared" si="4"/>
        <v>27.093</v>
      </c>
      <c r="Q42" s="17">
        <f t="shared" si="3"/>
        <v>24.383700000000001</v>
      </c>
      <c r="R42" s="20">
        <f t="shared" si="0"/>
        <v>2.7092999999999989</v>
      </c>
      <c r="S42" s="9"/>
      <c r="T42" s="10"/>
      <c r="U42" s="10"/>
      <c r="V42" s="10"/>
    </row>
    <row r="43" spans="1:22" s="11" customFormat="1" ht="24.95" customHeight="1" x14ac:dyDescent="0.5">
      <c r="A43" s="68"/>
      <c r="B43" s="4"/>
      <c r="C43" s="5"/>
      <c r="D43" s="7">
        <v>246</v>
      </c>
      <c r="E43" s="3" t="s">
        <v>21</v>
      </c>
      <c r="F43" s="3" t="s">
        <v>24</v>
      </c>
      <c r="G43" s="3"/>
      <c r="H43" s="3">
        <v>165</v>
      </c>
      <c r="I43" s="3">
        <v>1</v>
      </c>
      <c r="J43" s="3">
        <v>10</v>
      </c>
      <c r="K43" s="3">
        <v>0</v>
      </c>
      <c r="L43" s="3">
        <v>66</v>
      </c>
      <c r="M43" s="6">
        <v>66</v>
      </c>
      <c r="N43" s="3">
        <v>330</v>
      </c>
      <c r="O43" s="6">
        <f>M43*N43</f>
        <v>21780</v>
      </c>
      <c r="P43" s="17">
        <f t="shared" si="4"/>
        <v>2.1779999999999999</v>
      </c>
      <c r="Q43" s="17">
        <f t="shared" si="3"/>
        <v>1.9601999999999999</v>
      </c>
      <c r="R43" s="20">
        <f t="shared" si="0"/>
        <v>0.21779999999999999</v>
      </c>
      <c r="S43" s="9"/>
      <c r="T43" s="10"/>
      <c r="U43" s="10"/>
      <c r="V43" s="10"/>
    </row>
    <row r="44" spans="1:22" s="11" customFormat="1" ht="24.95" customHeight="1" x14ac:dyDescent="0.5">
      <c r="A44" s="69"/>
      <c r="B44" s="4"/>
      <c r="C44" s="5"/>
      <c r="D44" s="7"/>
      <c r="E44" s="3"/>
      <c r="F44" s="3"/>
      <c r="G44" s="3"/>
      <c r="H44" s="3"/>
      <c r="I44" s="3"/>
      <c r="J44" s="3"/>
      <c r="K44" s="3"/>
      <c r="L44" s="3"/>
      <c r="M44" s="6"/>
      <c r="N44" s="3"/>
      <c r="O44" s="6">
        <f>SUM(O41:O43)</f>
        <v>506210</v>
      </c>
      <c r="P44" s="17">
        <f t="shared" si="4"/>
        <v>50.621000000000002</v>
      </c>
      <c r="Q44" s="17">
        <f t="shared" si="3"/>
        <v>45.558900000000001</v>
      </c>
      <c r="R44" s="20">
        <f t="shared" si="0"/>
        <v>5.0621000000000009</v>
      </c>
      <c r="S44" s="9"/>
      <c r="T44" s="10"/>
      <c r="U44" s="10"/>
      <c r="V44" s="10"/>
    </row>
    <row r="45" spans="1:22" s="11" customFormat="1" ht="24.95" customHeight="1" x14ac:dyDescent="0.5">
      <c r="A45" s="32">
        <v>18</v>
      </c>
      <c r="B45" s="4" t="s">
        <v>46</v>
      </c>
      <c r="C45" s="5">
        <v>3470300101083</v>
      </c>
      <c r="D45" s="7">
        <v>71</v>
      </c>
      <c r="E45" s="3" t="s">
        <v>21</v>
      </c>
      <c r="F45" s="3" t="s">
        <v>22</v>
      </c>
      <c r="G45" s="3"/>
      <c r="H45" s="3">
        <v>17</v>
      </c>
      <c r="I45" s="3">
        <v>6</v>
      </c>
      <c r="J45" s="3">
        <v>2</v>
      </c>
      <c r="K45" s="3">
        <v>3</v>
      </c>
      <c r="L45" s="3">
        <v>66</v>
      </c>
      <c r="M45" s="6">
        <v>1166</v>
      </c>
      <c r="N45" s="3">
        <v>330</v>
      </c>
      <c r="O45" s="6">
        <f>M45*N45</f>
        <v>384780</v>
      </c>
      <c r="P45" s="17">
        <f t="shared" ref="P45:P70" si="6">O45*0.01%</f>
        <v>38.478000000000002</v>
      </c>
      <c r="Q45" s="17">
        <f t="shared" ref="Q45:Q96" si="7">P45*90%</f>
        <v>34.630200000000002</v>
      </c>
      <c r="R45" s="20">
        <f t="shared" ref="R45:R93" si="8">P45-Q45</f>
        <v>3.8477999999999994</v>
      </c>
      <c r="S45" s="9"/>
      <c r="T45" s="10"/>
      <c r="U45" s="10"/>
      <c r="V45" s="10"/>
    </row>
    <row r="46" spans="1:22" s="11" customFormat="1" ht="24.95" customHeight="1" x14ac:dyDescent="0.5">
      <c r="A46" s="67">
        <v>19</v>
      </c>
      <c r="B46" s="4" t="s">
        <v>47</v>
      </c>
      <c r="C46" s="5">
        <v>3470300101466</v>
      </c>
      <c r="D46" s="7" t="s">
        <v>48</v>
      </c>
      <c r="E46" s="3" t="s">
        <v>21</v>
      </c>
      <c r="F46" s="3" t="s">
        <v>29</v>
      </c>
      <c r="G46" s="3"/>
      <c r="H46" s="3">
        <v>252</v>
      </c>
      <c r="I46" s="3">
        <v>1</v>
      </c>
      <c r="J46" s="3">
        <v>0</v>
      </c>
      <c r="K46" s="3">
        <v>1</v>
      </c>
      <c r="L46" s="3">
        <v>71</v>
      </c>
      <c r="M46" s="6">
        <f>A46*400+K46*100+L46</f>
        <v>7771</v>
      </c>
      <c r="N46" s="3">
        <v>330</v>
      </c>
      <c r="O46" s="6">
        <f>M46*N46</f>
        <v>2564430</v>
      </c>
      <c r="P46" s="17">
        <f t="shared" si="6"/>
        <v>256.44300000000004</v>
      </c>
      <c r="Q46" s="17">
        <f t="shared" si="7"/>
        <v>230.79870000000005</v>
      </c>
      <c r="R46" s="20">
        <f t="shared" si="8"/>
        <v>25.644299999999987</v>
      </c>
      <c r="S46" s="9"/>
      <c r="T46" s="10"/>
      <c r="U46" s="10"/>
      <c r="V46" s="10"/>
    </row>
    <row r="47" spans="1:22" s="11" customFormat="1" ht="24.95" customHeight="1" x14ac:dyDescent="0.5">
      <c r="A47" s="68"/>
      <c r="B47" s="4"/>
      <c r="C47" s="5"/>
      <c r="D47" s="7" t="s">
        <v>48</v>
      </c>
      <c r="E47" s="3" t="s">
        <v>21</v>
      </c>
      <c r="F47" s="3">
        <v>854</v>
      </c>
      <c r="G47" s="3"/>
      <c r="H47" s="3">
        <v>6</v>
      </c>
      <c r="I47" s="3">
        <v>6</v>
      </c>
      <c r="J47" s="3">
        <v>1</v>
      </c>
      <c r="K47" s="3">
        <v>2</v>
      </c>
      <c r="L47" s="3">
        <v>51</v>
      </c>
      <c r="M47" s="6">
        <f>J47*400+K47*100+L47</f>
        <v>651</v>
      </c>
      <c r="N47" s="3">
        <v>330</v>
      </c>
      <c r="O47" s="6">
        <f>M47*N47</f>
        <v>214830</v>
      </c>
      <c r="P47" s="17">
        <f t="shared" si="6"/>
        <v>21.483000000000001</v>
      </c>
      <c r="Q47" s="17">
        <f t="shared" si="7"/>
        <v>19.334700000000002</v>
      </c>
      <c r="R47" s="20">
        <f t="shared" si="8"/>
        <v>2.148299999999999</v>
      </c>
      <c r="S47" s="9"/>
      <c r="T47" s="10"/>
      <c r="U47" s="10"/>
      <c r="V47" s="10"/>
    </row>
    <row r="48" spans="1:22" s="11" customFormat="1" ht="24.95" customHeight="1" x14ac:dyDescent="0.5">
      <c r="A48" s="69"/>
      <c r="B48" s="4"/>
      <c r="C48" s="5"/>
      <c r="D48" s="7"/>
      <c r="E48" s="3"/>
      <c r="F48" s="3"/>
      <c r="G48" s="3"/>
      <c r="H48" s="3"/>
      <c r="I48" s="3"/>
      <c r="J48" s="3"/>
      <c r="K48" s="3"/>
      <c r="L48" s="3"/>
      <c r="M48" s="6"/>
      <c r="N48" s="3"/>
      <c r="O48" s="6">
        <f>SUM(O46:O47)</f>
        <v>2779260</v>
      </c>
      <c r="P48" s="17">
        <f t="shared" si="6"/>
        <v>277.92599999999999</v>
      </c>
      <c r="Q48" s="17">
        <f t="shared" si="7"/>
        <v>250.13339999999999</v>
      </c>
      <c r="R48" s="20">
        <f t="shared" si="8"/>
        <v>27.792599999999993</v>
      </c>
      <c r="S48" s="9"/>
      <c r="T48" s="10"/>
      <c r="U48" s="10"/>
      <c r="V48" s="10"/>
    </row>
    <row r="49" spans="1:22" s="11" customFormat="1" ht="24.95" customHeight="1" x14ac:dyDescent="0.5">
      <c r="A49" s="32">
        <v>20</v>
      </c>
      <c r="B49" s="4" t="s">
        <v>49</v>
      </c>
      <c r="C49" s="5">
        <v>3470300115335</v>
      </c>
      <c r="D49" s="7">
        <v>236</v>
      </c>
      <c r="E49" s="3" t="s">
        <v>21</v>
      </c>
      <c r="F49" s="3">
        <v>818</v>
      </c>
      <c r="G49" s="3"/>
      <c r="H49" s="3">
        <v>34</v>
      </c>
      <c r="I49" s="3">
        <v>1</v>
      </c>
      <c r="J49" s="3">
        <v>3</v>
      </c>
      <c r="K49" s="3">
        <v>0</v>
      </c>
      <c r="L49" s="3">
        <v>78</v>
      </c>
      <c r="M49" s="6">
        <f>J49*400+K49*100+L49</f>
        <v>1278</v>
      </c>
      <c r="N49" s="3">
        <v>330</v>
      </c>
      <c r="O49" s="6">
        <f>M49*N49</f>
        <v>421740</v>
      </c>
      <c r="P49" s="17">
        <f t="shared" si="6"/>
        <v>42.173999999999999</v>
      </c>
      <c r="Q49" s="17">
        <f t="shared" si="7"/>
        <v>37.956600000000002</v>
      </c>
      <c r="R49" s="20">
        <f t="shared" si="8"/>
        <v>4.2173999999999978</v>
      </c>
      <c r="S49" s="9"/>
      <c r="T49" s="10"/>
      <c r="U49" s="10"/>
      <c r="V49" s="10"/>
    </row>
    <row r="50" spans="1:22" s="11" customFormat="1" ht="24.95" customHeight="1" x14ac:dyDescent="0.5">
      <c r="A50" s="32">
        <v>21</v>
      </c>
      <c r="B50" s="4" t="s">
        <v>50</v>
      </c>
      <c r="C50" s="5">
        <v>3470300097264</v>
      </c>
      <c r="D50" s="7">
        <v>42</v>
      </c>
      <c r="E50" s="3" t="s">
        <v>21</v>
      </c>
      <c r="F50" s="3">
        <v>852</v>
      </c>
      <c r="G50" s="3"/>
      <c r="H50" s="3">
        <v>13</v>
      </c>
      <c r="I50" s="3">
        <v>1</v>
      </c>
      <c r="J50" s="3">
        <v>4</v>
      </c>
      <c r="K50" s="3">
        <v>2</v>
      </c>
      <c r="L50" s="3">
        <v>45</v>
      </c>
      <c r="M50" s="6">
        <f>J50*400+K50*100+L50</f>
        <v>1845</v>
      </c>
      <c r="N50" s="3">
        <v>330</v>
      </c>
      <c r="O50" s="6">
        <f>M50*N50</f>
        <v>608850</v>
      </c>
      <c r="P50" s="17">
        <f t="shared" si="6"/>
        <v>60.885000000000005</v>
      </c>
      <c r="Q50" s="17">
        <f t="shared" si="7"/>
        <v>54.796500000000009</v>
      </c>
      <c r="R50" s="20">
        <f t="shared" si="8"/>
        <v>6.0884999999999962</v>
      </c>
      <c r="S50" s="9"/>
      <c r="T50" s="10"/>
      <c r="U50" s="10"/>
      <c r="V50" s="10"/>
    </row>
    <row r="51" spans="1:22" s="11" customFormat="1" ht="24.95" customHeight="1" x14ac:dyDescent="0.5">
      <c r="A51" s="67">
        <v>22</v>
      </c>
      <c r="B51" s="4" t="s">
        <v>51</v>
      </c>
      <c r="C51" s="5">
        <v>3470300034653</v>
      </c>
      <c r="D51" s="7">
        <v>194</v>
      </c>
      <c r="E51" s="3" t="s">
        <v>21</v>
      </c>
      <c r="F51" s="3">
        <v>646</v>
      </c>
      <c r="G51" s="3"/>
      <c r="H51" s="3">
        <v>25</v>
      </c>
      <c r="I51" s="3">
        <v>11</v>
      </c>
      <c r="J51" s="3">
        <v>0</v>
      </c>
      <c r="K51" s="3">
        <v>1</v>
      </c>
      <c r="L51" s="3">
        <v>64</v>
      </c>
      <c r="M51" s="6">
        <f>J51*400+K51*100+L51</f>
        <v>164</v>
      </c>
      <c r="N51" s="3">
        <v>330</v>
      </c>
      <c r="O51" s="6">
        <f>M51*N51</f>
        <v>54120</v>
      </c>
      <c r="P51" s="17">
        <f t="shared" si="6"/>
        <v>5.4119999999999999</v>
      </c>
      <c r="Q51" s="17">
        <f t="shared" si="7"/>
        <v>4.8708</v>
      </c>
      <c r="R51" s="20">
        <f t="shared" si="8"/>
        <v>0.5411999999999999</v>
      </c>
      <c r="S51" s="9"/>
      <c r="T51" s="10"/>
      <c r="U51" s="10"/>
      <c r="V51" s="10"/>
    </row>
    <row r="52" spans="1:22" s="11" customFormat="1" ht="24.95" customHeight="1" x14ac:dyDescent="0.5">
      <c r="A52" s="68"/>
      <c r="B52" s="4"/>
      <c r="C52" s="5"/>
      <c r="D52" s="7">
        <v>194</v>
      </c>
      <c r="E52" s="3" t="s">
        <v>21</v>
      </c>
      <c r="F52" s="3">
        <v>646</v>
      </c>
      <c r="G52" s="3"/>
      <c r="H52" s="3">
        <v>1</v>
      </c>
      <c r="I52" s="3">
        <v>11</v>
      </c>
      <c r="J52" s="3">
        <v>5</v>
      </c>
      <c r="K52" s="3">
        <v>1</v>
      </c>
      <c r="L52" s="3">
        <v>11</v>
      </c>
      <c r="M52" s="6">
        <f>J52*400+K52*100+L52</f>
        <v>2111</v>
      </c>
      <c r="N52" s="3">
        <v>330</v>
      </c>
      <c r="O52" s="6">
        <f>M52*N52</f>
        <v>696630</v>
      </c>
      <c r="P52" s="17">
        <f t="shared" si="6"/>
        <v>69.662999999999997</v>
      </c>
      <c r="Q52" s="17">
        <f t="shared" si="7"/>
        <v>62.6967</v>
      </c>
      <c r="R52" s="20">
        <f t="shared" si="8"/>
        <v>6.9662999999999968</v>
      </c>
      <c r="S52" s="9"/>
      <c r="T52" s="10"/>
      <c r="U52" s="10"/>
      <c r="V52" s="10"/>
    </row>
    <row r="53" spans="1:22" s="11" customFormat="1" ht="24.95" customHeight="1" x14ac:dyDescent="0.5">
      <c r="A53" s="68"/>
      <c r="B53" s="4"/>
      <c r="C53" s="5"/>
      <c r="D53" s="7">
        <v>194</v>
      </c>
      <c r="E53" s="3" t="s">
        <v>21</v>
      </c>
      <c r="F53" s="3">
        <v>854</v>
      </c>
      <c r="G53" s="3"/>
      <c r="H53" s="3">
        <v>7</v>
      </c>
      <c r="I53" s="3">
        <v>1</v>
      </c>
      <c r="J53" s="3">
        <v>1</v>
      </c>
      <c r="K53" s="3">
        <v>3</v>
      </c>
      <c r="L53" s="3">
        <v>13</v>
      </c>
      <c r="M53" s="6">
        <f>J53*400+K53*100+L53</f>
        <v>713</v>
      </c>
      <c r="N53" s="3">
        <v>330</v>
      </c>
      <c r="O53" s="6">
        <f>M53*N53</f>
        <v>235290</v>
      </c>
      <c r="P53" s="17">
        <f t="shared" si="6"/>
        <v>23.529</v>
      </c>
      <c r="Q53" s="17">
        <f t="shared" si="7"/>
        <v>21.176100000000002</v>
      </c>
      <c r="R53" s="20">
        <f t="shared" si="8"/>
        <v>2.3528999999999982</v>
      </c>
      <c r="S53" s="9" t="s">
        <v>283</v>
      </c>
      <c r="T53" s="10"/>
      <c r="U53" s="10"/>
      <c r="V53" s="10"/>
    </row>
    <row r="54" spans="1:22" s="11" customFormat="1" ht="24.95" customHeight="1" x14ac:dyDescent="0.5">
      <c r="A54" s="69"/>
      <c r="B54" s="4"/>
      <c r="C54" s="5"/>
      <c r="D54" s="7"/>
      <c r="E54" s="3"/>
      <c r="F54" s="3"/>
      <c r="G54" s="3"/>
      <c r="H54" s="3"/>
      <c r="I54" s="3"/>
      <c r="J54" s="3"/>
      <c r="K54" s="3"/>
      <c r="L54" s="3"/>
      <c r="M54" s="6"/>
      <c r="N54" s="3"/>
      <c r="O54" s="6">
        <f>SUM(O51:O53)</f>
        <v>986040</v>
      </c>
      <c r="P54" s="17">
        <f t="shared" si="6"/>
        <v>98.603999999999999</v>
      </c>
      <c r="Q54" s="17">
        <f t="shared" si="7"/>
        <v>88.743600000000001</v>
      </c>
      <c r="R54" s="20">
        <f t="shared" si="8"/>
        <v>9.8603999999999985</v>
      </c>
      <c r="S54" s="9"/>
      <c r="T54" s="10"/>
      <c r="U54" s="10"/>
      <c r="V54" s="10"/>
    </row>
    <row r="55" spans="1:22" s="11" customFormat="1" ht="24.95" customHeight="1" x14ac:dyDescent="0.5">
      <c r="A55" s="67">
        <v>23</v>
      </c>
      <c r="B55" s="4" t="s">
        <v>52</v>
      </c>
      <c r="C55" s="5">
        <v>3470300100087</v>
      </c>
      <c r="D55" s="7">
        <v>63</v>
      </c>
      <c r="E55" s="3" t="s">
        <v>21</v>
      </c>
      <c r="F55" s="3">
        <v>665</v>
      </c>
      <c r="G55" s="3"/>
      <c r="H55" s="3">
        <v>1</v>
      </c>
      <c r="I55" s="3">
        <v>1</v>
      </c>
      <c r="J55" s="3">
        <v>17</v>
      </c>
      <c r="K55" s="3">
        <v>0</v>
      </c>
      <c r="L55" s="3">
        <v>35</v>
      </c>
      <c r="M55" s="6">
        <f>J55*400+K55*100+L55</f>
        <v>6835</v>
      </c>
      <c r="N55" s="3">
        <v>330</v>
      </c>
      <c r="O55" s="6">
        <f>M55*N55</f>
        <v>2255550</v>
      </c>
      <c r="P55" s="17">
        <f t="shared" si="6"/>
        <v>225.55500000000001</v>
      </c>
      <c r="Q55" s="17">
        <f t="shared" si="7"/>
        <v>202.99950000000001</v>
      </c>
      <c r="R55" s="20">
        <f t="shared" si="8"/>
        <v>22.555499999999995</v>
      </c>
      <c r="S55" s="9"/>
      <c r="T55" s="10"/>
      <c r="U55" s="10"/>
      <c r="V55" s="10"/>
    </row>
    <row r="56" spans="1:22" s="11" customFormat="1" ht="24.95" customHeight="1" x14ac:dyDescent="0.5">
      <c r="A56" s="68"/>
      <c r="B56" s="4"/>
      <c r="C56" s="5"/>
      <c r="D56" s="7">
        <v>63</v>
      </c>
      <c r="E56" s="3" t="s">
        <v>21</v>
      </c>
      <c r="F56" s="3">
        <v>854</v>
      </c>
      <c r="G56" s="3"/>
      <c r="H56" s="3">
        <v>15</v>
      </c>
      <c r="I56" s="3">
        <v>1</v>
      </c>
      <c r="J56" s="3">
        <v>5</v>
      </c>
      <c r="K56" s="3">
        <v>0</v>
      </c>
      <c r="L56" s="3">
        <v>89</v>
      </c>
      <c r="M56" s="6">
        <f>J56*400+K56*100+L56</f>
        <v>2089</v>
      </c>
      <c r="N56" s="3">
        <v>330</v>
      </c>
      <c r="O56" s="6">
        <f>M56*N56</f>
        <v>689370</v>
      </c>
      <c r="P56" s="17">
        <f t="shared" si="6"/>
        <v>68.936999999999998</v>
      </c>
      <c r="Q56" s="17">
        <f t="shared" si="7"/>
        <v>62.043300000000002</v>
      </c>
      <c r="R56" s="20">
        <f t="shared" si="8"/>
        <v>6.8936999999999955</v>
      </c>
      <c r="S56" s="9"/>
      <c r="T56" s="10"/>
      <c r="U56" s="10"/>
      <c r="V56" s="10"/>
    </row>
    <row r="57" spans="1:22" s="11" customFormat="1" ht="24.95" customHeight="1" x14ac:dyDescent="0.5">
      <c r="A57" s="68"/>
      <c r="B57" s="4" t="s">
        <v>437</v>
      </c>
      <c r="C57" s="5"/>
      <c r="D57" s="7"/>
      <c r="E57" s="3" t="s">
        <v>21</v>
      </c>
      <c r="F57" s="3">
        <v>665</v>
      </c>
      <c r="G57" s="3"/>
      <c r="H57" s="3">
        <v>17</v>
      </c>
      <c r="I57" s="3">
        <v>1</v>
      </c>
      <c r="J57" s="3">
        <v>17</v>
      </c>
      <c r="K57" s="3">
        <v>0</v>
      </c>
      <c r="L57" s="3">
        <v>35</v>
      </c>
      <c r="M57" s="6">
        <f>J57*400+K57*100+L57</f>
        <v>6835</v>
      </c>
      <c r="N57" s="3">
        <v>330</v>
      </c>
      <c r="O57" s="6">
        <f>M57*N57</f>
        <v>2255550</v>
      </c>
      <c r="P57" s="17">
        <f t="shared" si="6"/>
        <v>225.55500000000001</v>
      </c>
      <c r="Q57" s="17">
        <f t="shared" si="7"/>
        <v>202.99950000000001</v>
      </c>
      <c r="R57" s="20">
        <f t="shared" si="8"/>
        <v>22.555499999999995</v>
      </c>
      <c r="S57" s="9"/>
      <c r="T57" s="10"/>
      <c r="U57" s="10"/>
      <c r="V57" s="10"/>
    </row>
    <row r="58" spans="1:22" s="11" customFormat="1" ht="24.95" customHeight="1" x14ac:dyDescent="0.5">
      <c r="A58" s="68"/>
      <c r="B58" s="4"/>
      <c r="C58" s="5"/>
      <c r="D58" s="7">
        <v>63</v>
      </c>
      <c r="E58" s="3" t="s">
        <v>21</v>
      </c>
      <c r="F58" s="3">
        <v>852</v>
      </c>
      <c r="G58" s="3"/>
      <c r="H58" s="3">
        <v>19</v>
      </c>
      <c r="I58" s="3">
        <v>1</v>
      </c>
      <c r="J58" s="3">
        <v>2</v>
      </c>
      <c r="K58" s="3">
        <v>2</v>
      </c>
      <c r="L58" s="3">
        <v>56</v>
      </c>
      <c r="M58" s="6">
        <f>J58*400+K58*100+L58</f>
        <v>1056</v>
      </c>
      <c r="N58" s="3">
        <v>330</v>
      </c>
      <c r="O58" s="6">
        <f>M58*N58</f>
        <v>348480</v>
      </c>
      <c r="P58" s="17">
        <f t="shared" si="6"/>
        <v>34.847999999999999</v>
      </c>
      <c r="Q58" s="17">
        <f t="shared" si="7"/>
        <v>31.363199999999999</v>
      </c>
      <c r="R58" s="20">
        <f t="shared" si="8"/>
        <v>3.4847999999999999</v>
      </c>
      <c r="S58" s="9"/>
      <c r="T58" s="10"/>
      <c r="U58" s="10"/>
      <c r="V58" s="10"/>
    </row>
    <row r="59" spans="1:22" s="11" customFormat="1" ht="24.95" customHeight="1" x14ac:dyDescent="0.5">
      <c r="A59" s="69"/>
      <c r="B59" s="4"/>
      <c r="C59" s="5"/>
      <c r="D59" s="7"/>
      <c r="E59" s="3"/>
      <c r="F59" s="3"/>
      <c r="G59" s="3"/>
      <c r="H59" s="3"/>
      <c r="I59" s="3"/>
      <c r="J59" s="3"/>
      <c r="K59" s="3"/>
      <c r="L59" s="3"/>
      <c r="M59" s="6"/>
      <c r="N59" s="3"/>
      <c r="O59" s="6">
        <f>SUM(O55:O58)</f>
        <v>5548950</v>
      </c>
      <c r="P59" s="17">
        <f t="shared" si="6"/>
        <v>554.89499999999998</v>
      </c>
      <c r="Q59" s="17">
        <f t="shared" si="7"/>
        <v>499.40550000000002</v>
      </c>
      <c r="R59" s="20">
        <f t="shared" si="8"/>
        <v>55.489499999999964</v>
      </c>
      <c r="S59" s="9"/>
      <c r="T59" s="10"/>
      <c r="U59" s="10"/>
      <c r="V59" s="10"/>
    </row>
    <row r="60" spans="1:22" s="11" customFormat="1" ht="24.95" customHeight="1" x14ac:dyDescent="0.5">
      <c r="A60" s="67">
        <v>24</v>
      </c>
      <c r="B60" s="4" t="s">
        <v>53</v>
      </c>
      <c r="C60" s="5">
        <v>3470300115271</v>
      </c>
      <c r="D60" s="7">
        <v>235</v>
      </c>
      <c r="E60" s="3" t="s">
        <v>21</v>
      </c>
      <c r="F60" s="3">
        <v>513</v>
      </c>
      <c r="G60" s="3"/>
      <c r="H60" s="3">
        <v>20</v>
      </c>
      <c r="I60" s="3">
        <v>1</v>
      </c>
      <c r="J60" s="3">
        <v>2</v>
      </c>
      <c r="K60" s="3">
        <v>0</v>
      </c>
      <c r="L60" s="3">
        <v>94</v>
      </c>
      <c r="M60" s="6">
        <f>J60*400+K60*100+L60</f>
        <v>894</v>
      </c>
      <c r="N60" s="3">
        <v>330</v>
      </c>
      <c r="O60" s="6">
        <f>M60*N60</f>
        <v>295020</v>
      </c>
      <c r="P60" s="17">
        <f t="shared" si="6"/>
        <v>29.502000000000002</v>
      </c>
      <c r="Q60" s="17">
        <f t="shared" si="7"/>
        <v>26.551800000000004</v>
      </c>
      <c r="R60" s="20">
        <f t="shared" si="8"/>
        <v>2.9501999999999988</v>
      </c>
      <c r="S60" s="9"/>
      <c r="T60" s="10"/>
      <c r="U60" s="10"/>
      <c r="V60" s="10"/>
    </row>
    <row r="61" spans="1:22" s="11" customFormat="1" ht="24.95" customHeight="1" x14ac:dyDescent="0.5">
      <c r="A61" s="68"/>
      <c r="B61" s="4"/>
      <c r="C61" s="5"/>
      <c r="D61" s="7">
        <v>235</v>
      </c>
      <c r="E61" s="3" t="s">
        <v>21</v>
      </c>
      <c r="F61" s="3" t="s">
        <v>31</v>
      </c>
      <c r="G61" s="3"/>
      <c r="H61" s="3">
        <v>358</v>
      </c>
      <c r="I61" s="3">
        <v>11</v>
      </c>
      <c r="J61" s="3">
        <v>0</v>
      </c>
      <c r="K61" s="3">
        <v>0</v>
      </c>
      <c r="L61" s="3">
        <v>72</v>
      </c>
      <c r="M61" s="6">
        <f>J61*400+K61*100+L61</f>
        <v>72</v>
      </c>
      <c r="N61" s="3">
        <v>330</v>
      </c>
      <c r="O61" s="6">
        <f>M61*N61</f>
        <v>23760</v>
      </c>
      <c r="P61" s="17">
        <f t="shared" si="6"/>
        <v>2.3760000000000003</v>
      </c>
      <c r="Q61" s="17">
        <f t="shared" si="7"/>
        <v>2.1384000000000003</v>
      </c>
      <c r="R61" s="20">
        <f t="shared" si="8"/>
        <v>0.23760000000000003</v>
      </c>
      <c r="S61" s="9"/>
      <c r="T61" s="10"/>
      <c r="U61" s="10"/>
      <c r="V61" s="10"/>
    </row>
    <row r="62" spans="1:22" s="11" customFormat="1" ht="24.95" customHeight="1" x14ac:dyDescent="0.5">
      <c r="A62" s="69"/>
      <c r="B62" s="4"/>
      <c r="C62" s="5"/>
      <c r="D62" s="7"/>
      <c r="E62" s="3"/>
      <c r="F62" s="3"/>
      <c r="G62" s="3"/>
      <c r="H62" s="3"/>
      <c r="I62" s="3"/>
      <c r="J62" s="3"/>
      <c r="K62" s="3"/>
      <c r="L62" s="3"/>
      <c r="M62" s="6"/>
      <c r="N62" s="3"/>
      <c r="O62" s="6">
        <f>SUM(O60:O61)</f>
        <v>318780</v>
      </c>
      <c r="P62" s="17">
        <f t="shared" si="6"/>
        <v>31.878</v>
      </c>
      <c r="Q62" s="17">
        <f t="shared" si="7"/>
        <v>28.690200000000001</v>
      </c>
      <c r="R62" s="20">
        <f t="shared" si="8"/>
        <v>3.1877999999999993</v>
      </c>
      <c r="S62" s="9"/>
      <c r="T62" s="10"/>
      <c r="U62" s="10"/>
      <c r="V62" s="10"/>
    </row>
    <row r="63" spans="1:22" s="41" customFormat="1" ht="24.95" customHeight="1" x14ac:dyDescent="0.5">
      <c r="A63" s="67">
        <v>25</v>
      </c>
      <c r="B63" s="34" t="s">
        <v>430</v>
      </c>
      <c r="C63" s="35">
        <v>3470300097990</v>
      </c>
      <c r="D63" s="37" t="s">
        <v>431</v>
      </c>
      <c r="E63" s="33" t="s">
        <v>21</v>
      </c>
      <c r="F63" s="33">
        <v>4248</v>
      </c>
      <c r="G63" s="33"/>
      <c r="H63" s="33">
        <v>10</v>
      </c>
      <c r="I63" s="33">
        <v>1</v>
      </c>
      <c r="J63" s="33">
        <v>3</v>
      </c>
      <c r="K63" s="33">
        <v>2</v>
      </c>
      <c r="L63" s="33">
        <v>28</v>
      </c>
      <c r="M63" s="36">
        <f>J63*400+K63*100+L63</f>
        <v>1428</v>
      </c>
      <c r="N63" s="33">
        <v>330</v>
      </c>
      <c r="O63" s="36">
        <f>M63*N63</f>
        <v>471240</v>
      </c>
      <c r="P63" s="42">
        <f t="shared" ref="P63" si="9">O63*0.01%</f>
        <v>47.124000000000002</v>
      </c>
      <c r="Q63" s="42">
        <f t="shared" ref="Q63" si="10">P63*90%</f>
        <v>42.4116</v>
      </c>
      <c r="R63" s="43">
        <f t="shared" ref="R63" si="11">P63-Q63</f>
        <v>4.7124000000000024</v>
      </c>
      <c r="S63" s="39"/>
      <c r="T63" s="40"/>
      <c r="U63" s="40"/>
      <c r="V63" s="40"/>
    </row>
    <row r="64" spans="1:22" s="41" customFormat="1" ht="24.95" customHeight="1" x14ac:dyDescent="0.5">
      <c r="A64" s="68"/>
      <c r="B64" s="34"/>
      <c r="C64" s="35"/>
      <c r="D64" s="37"/>
      <c r="E64" s="33"/>
      <c r="F64" s="33"/>
      <c r="G64" s="33"/>
      <c r="H64" s="33"/>
      <c r="I64" s="33">
        <v>1</v>
      </c>
      <c r="J64" s="33">
        <v>1</v>
      </c>
      <c r="K64" s="33">
        <v>2</v>
      </c>
      <c r="L64" s="33">
        <v>90</v>
      </c>
      <c r="M64" s="36">
        <f>J64*400+K64*100+L64</f>
        <v>690</v>
      </c>
      <c r="N64" s="33">
        <v>330</v>
      </c>
      <c r="O64" s="36">
        <f>M64*N64</f>
        <v>227700</v>
      </c>
      <c r="P64" s="42">
        <f t="shared" ref="P64:P65" si="12">O64*0.01%</f>
        <v>22.77</v>
      </c>
      <c r="Q64" s="42">
        <f t="shared" ref="Q64:Q65" si="13">P64*90%</f>
        <v>20.492999999999999</v>
      </c>
      <c r="R64" s="43">
        <f t="shared" ref="R64:R65" si="14">P64-Q64</f>
        <v>2.277000000000001</v>
      </c>
      <c r="S64" s="39"/>
      <c r="T64" s="40"/>
      <c r="U64" s="40"/>
      <c r="V64" s="40"/>
    </row>
    <row r="65" spans="1:22" s="41" customFormat="1" ht="24.95" customHeight="1" x14ac:dyDescent="0.5">
      <c r="A65" s="69"/>
      <c r="B65" s="34"/>
      <c r="C65" s="35"/>
      <c r="D65" s="37"/>
      <c r="E65" s="33"/>
      <c r="F65" s="33"/>
      <c r="G65" s="33"/>
      <c r="H65" s="33"/>
      <c r="I65" s="33"/>
      <c r="J65" s="33"/>
      <c r="K65" s="33"/>
      <c r="L65" s="33"/>
      <c r="M65" s="36"/>
      <c r="N65" s="33"/>
      <c r="O65" s="36">
        <f>SUM(O63:O64)</f>
        <v>698940</v>
      </c>
      <c r="P65" s="42">
        <f t="shared" si="12"/>
        <v>69.894000000000005</v>
      </c>
      <c r="Q65" s="42">
        <f t="shared" si="13"/>
        <v>62.904600000000009</v>
      </c>
      <c r="R65" s="43">
        <f t="shared" si="14"/>
        <v>6.9893999999999963</v>
      </c>
      <c r="S65" s="39"/>
      <c r="T65" s="40"/>
      <c r="U65" s="40"/>
      <c r="V65" s="40"/>
    </row>
    <row r="66" spans="1:22" s="11" customFormat="1" ht="24.95" customHeight="1" x14ac:dyDescent="0.5">
      <c r="A66" s="67">
        <v>26</v>
      </c>
      <c r="B66" s="4" t="s">
        <v>446</v>
      </c>
      <c r="C66" s="5">
        <v>3470300114886</v>
      </c>
      <c r="D66" s="7">
        <v>230</v>
      </c>
      <c r="E66" s="3" t="s">
        <v>21</v>
      </c>
      <c r="F66" s="3" t="s">
        <v>29</v>
      </c>
      <c r="G66" s="3"/>
      <c r="H66" s="3">
        <v>234</v>
      </c>
      <c r="I66" s="3">
        <v>1</v>
      </c>
      <c r="J66" s="3">
        <v>1</v>
      </c>
      <c r="K66" s="3">
        <v>0</v>
      </c>
      <c r="L66" s="3">
        <v>86</v>
      </c>
      <c r="M66" s="6">
        <f>J66*400+K66*100+L66</f>
        <v>486</v>
      </c>
      <c r="N66" s="3">
        <v>330</v>
      </c>
      <c r="O66" s="6">
        <f>M66*N66</f>
        <v>160380</v>
      </c>
      <c r="P66" s="17">
        <f t="shared" si="6"/>
        <v>16.038</v>
      </c>
      <c r="Q66" s="17">
        <f t="shared" si="7"/>
        <v>14.434200000000001</v>
      </c>
      <c r="R66" s="20">
        <f t="shared" si="8"/>
        <v>1.6037999999999997</v>
      </c>
      <c r="S66" s="9"/>
      <c r="T66" s="10"/>
      <c r="U66" s="10"/>
      <c r="V66" s="10"/>
    </row>
    <row r="67" spans="1:22" s="11" customFormat="1" ht="24.95" customHeight="1" x14ac:dyDescent="0.5">
      <c r="A67" s="68"/>
      <c r="B67" s="4" t="s">
        <v>445</v>
      </c>
      <c r="C67" s="5"/>
      <c r="D67" s="7">
        <v>230</v>
      </c>
      <c r="E67" s="3" t="s">
        <v>21</v>
      </c>
      <c r="F67" s="3">
        <v>675</v>
      </c>
      <c r="G67" s="3"/>
      <c r="H67" s="3">
        <v>11</v>
      </c>
      <c r="I67" s="3">
        <v>1</v>
      </c>
      <c r="J67" s="3">
        <v>11</v>
      </c>
      <c r="K67" s="3">
        <v>0</v>
      </c>
      <c r="L67" s="3">
        <v>56</v>
      </c>
      <c r="M67" s="6">
        <f>J67*400+K67*100+L67</f>
        <v>4456</v>
      </c>
      <c r="N67" s="3">
        <v>330</v>
      </c>
      <c r="O67" s="6">
        <f>M67*N67</f>
        <v>1470480</v>
      </c>
      <c r="P67" s="17">
        <f t="shared" si="6"/>
        <v>147.048</v>
      </c>
      <c r="Q67" s="17">
        <f t="shared" si="7"/>
        <v>132.3432</v>
      </c>
      <c r="R67" s="20">
        <f t="shared" si="8"/>
        <v>14.704800000000006</v>
      </c>
      <c r="S67" s="9"/>
      <c r="T67" s="10"/>
      <c r="U67" s="10"/>
      <c r="V67" s="10"/>
    </row>
    <row r="68" spans="1:22" s="11" customFormat="1" ht="24.95" customHeight="1" x14ac:dyDescent="0.5">
      <c r="A68" s="69"/>
      <c r="B68" s="4" t="s">
        <v>447</v>
      </c>
      <c r="C68" s="5"/>
      <c r="D68" s="7"/>
      <c r="E68" s="3"/>
      <c r="F68" s="3"/>
      <c r="G68" s="3"/>
      <c r="H68" s="3"/>
      <c r="I68" s="3"/>
      <c r="J68" s="3"/>
      <c r="K68" s="3"/>
      <c r="L68" s="3"/>
      <c r="M68" s="6"/>
      <c r="N68" s="3"/>
      <c r="O68" s="6">
        <f>SUM(O66:O67)</f>
        <v>1630860</v>
      </c>
      <c r="P68" s="17">
        <f t="shared" si="6"/>
        <v>163.08600000000001</v>
      </c>
      <c r="Q68" s="17">
        <f t="shared" si="7"/>
        <v>146.77740000000003</v>
      </c>
      <c r="R68" s="20">
        <f t="shared" si="8"/>
        <v>16.308599999999984</v>
      </c>
      <c r="S68" s="9"/>
      <c r="T68" s="10"/>
      <c r="U68" s="10"/>
      <c r="V68" s="10"/>
    </row>
    <row r="69" spans="1:22" s="11" customFormat="1" ht="24.95" customHeight="1" x14ac:dyDescent="0.5">
      <c r="A69" s="32">
        <v>27</v>
      </c>
      <c r="B69" s="4" t="s">
        <v>54</v>
      </c>
      <c r="C69" s="5">
        <v>3470300113006</v>
      </c>
      <c r="D69" s="7" t="s">
        <v>55</v>
      </c>
      <c r="E69" s="3" t="s">
        <v>21</v>
      </c>
      <c r="F69" s="3" t="s">
        <v>31</v>
      </c>
      <c r="G69" s="3"/>
      <c r="H69" s="3">
        <v>266</v>
      </c>
      <c r="I69" s="3">
        <v>1</v>
      </c>
      <c r="J69" s="3">
        <v>0</v>
      </c>
      <c r="K69" s="3">
        <v>3</v>
      </c>
      <c r="L69" s="3">
        <v>77</v>
      </c>
      <c r="M69" s="6">
        <f t="shared" ref="M69:M70" si="15">J69*400+K69*100+L69</f>
        <v>377</v>
      </c>
      <c r="N69" s="3">
        <v>330</v>
      </c>
      <c r="O69" s="6">
        <f t="shared" ref="O69:O70" si="16">M69*N69</f>
        <v>124410</v>
      </c>
      <c r="P69" s="17">
        <f t="shared" si="6"/>
        <v>12.441000000000001</v>
      </c>
      <c r="Q69" s="17">
        <f t="shared" si="7"/>
        <v>11.196900000000001</v>
      </c>
      <c r="R69" s="20">
        <f t="shared" si="8"/>
        <v>1.2440999999999995</v>
      </c>
      <c r="S69" s="9"/>
      <c r="T69" s="10"/>
      <c r="U69" s="10"/>
      <c r="V69" s="10"/>
    </row>
    <row r="70" spans="1:22" s="11" customFormat="1" ht="24.95" customHeight="1" x14ac:dyDescent="0.5">
      <c r="A70" s="32">
        <v>28</v>
      </c>
      <c r="B70" s="4" t="s">
        <v>56</v>
      </c>
      <c r="C70" s="5">
        <v>34700093170</v>
      </c>
      <c r="D70" s="7" t="s">
        <v>57</v>
      </c>
      <c r="E70" s="3" t="s">
        <v>21</v>
      </c>
      <c r="F70" s="3">
        <v>918</v>
      </c>
      <c r="G70" s="3"/>
      <c r="H70" s="3">
        <v>27</v>
      </c>
      <c r="I70" s="3">
        <v>1</v>
      </c>
      <c r="J70" s="3">
        <v>1</v>
      </c>
      <c r="K70" s="3">
        <v>1</v>
      </c>
      <c r="L70" s="3">
        <v>54</v>
      </c>
      <c r="M70" s="6">
        <f t="shared" si="15"/>
        <v>554</v>
      </c>
      <c r="N70" s="3">
        <v>330</v>
      </c>
      <c r="O70" s="6">
        <f t="shared" si="16"/>
        <v>182820</v>
      </c>
      <c r="P70" s="17">
        <f t="shared" si="6"/>
        <v>18.282</v>
      </c>
      <c r="Q70" s="17">
        <f t="shared" si="7"/>
        <v>16.453800000000001</v>
      </c>
      <c r="R70" s="20">
        <f t="shared" si="8"/>
        <v>1.8281999999999989</v>
      </c>
      <c r="S70" s="9"/>
      <c r="T70" s="10"/>
      <c r="U70" s="10"/>
      <c r="V70" s="10"/>
    </row>
    <row r="71" spans="1:22" s="11" customFormat="1" ht="24.95" customHeight="1" x14ac:dyDescent="0.5">
      <c r="A71" s="67">
        <v>29</v>
      </c>
      <c r="B71" s="4" t="s">
        <v>58</v>
      </c>
      <c r="C71" s="5">
        <v>3470300107057</v>
      </c>
      <c r="D71" s="7" t="s">
        <v>59</v>
      </c>
      <c r="E71" s="3" t="s">
        <v>21</v>
      </c>
      <c r="F71" s="3" t="s">
        <v>23</v>
      </c>
      <c r="G71" s="3"/>
      <c r="H71" s="3">
        <v>107</v>
      </c>
      <c r="I71" s="3">
        <v>6</v>
      </c>
      <c r="J71" s="3">
        <v>0</v>
      </c>
      <c r="K71" s="3">
        <v>0</v>
      </c>
      <c r="L71" s="3">
        <v>54</v>
      </c>
      <c r="M71" s="6">
        <f>J71*400+K71*100+L71</f>
        <v>54</v>
      </c>
      <c r="N71" s="3">
        <v>330</v>
      </c>
      <c r="O71" s="6">
        <f>M71*N71</f>
        <v>17820</v>
      </c>
      <c r="P71" s="17">
        <f t="shared" ref="P71:P79" si="17">O71*0.01%</f>
        <v>1.782</v>
      </c>
      <c r="Q71" s="17">
        <f t="shared" si="7"/>
        <v>1.6038000000000001</v>
      </c>
      <c r="R71" s="20">
        <f t="shared" si="8"/>
        <v>0.17819999999999991</v>
      </c>
      <c r="S71" s="9"/>
      <c r="T71" s="10"/>
      <c r="U71" s="10"/>
      <c r="V71" s="10"/>
    </row>
    <row r="72" spans="1:22" s="11" customFormat="1" ht="24.95" customHeight="1" x14ac:dyDescent="0.5">
      <c r="A72" s="68"/>
      <c r="B72" s="4"/>
      <c r="C72" s="5"/>
      <c r="D72" s="7" t="s">
        <v>59</v>
      </c>
      <c r="E72" s="3" t="s">
        <v>21</v>
      </c>
      <c r="F72" s="3">
        <v>920</v>
      </c>
      <c r="G72" s="3"/>
      <c r="H72" s="3">
        <v>27</v>
      </c>
      <c r="I72" s="3">
        <v>1</v>
      </c>
      <c r="J72" s="3">
        <v>2</v>
      </c>
      <c r="K72" s="3">
        <v>2</v>
      </c>
      <c r="L72" s="3">
        <v>19</v>
      </c>
      <c r="M72" s="6">
        <f>J72*400+K72*100+L72</f>
        <v>1019</v>
      </c>
      <c r="N72" s="3">
        <v>330</v>
      </c>
      <c r="O72" s="6">
        <f>M72*N72</f>
        <v>336270</v>
      </c>
      <c r="P72" s="17">
        <f t="shared" si="17"/>
        <v>33.627000000000002</v>
      </c>
      <c r="Q72" s="17">
        <f t="shared" si="7"/>
        <v>30.264300000000002</v>
      </c>
      <c r="R72" s="20">
        <f t="shared" si="8"/>
        <v>3.3627000000000002</v>
      </c>
      <c r="S72" s="9"/>
      <c r="T72" s="10"/>
      <c r="U72" s="10"/>
      <c r="V72" s="10"/>
    </row>
    <row r="73" spans="1:22" s="11" customFormat="1" ht="24.95" customHeight="1" x14ac:dyDescent="0.5">
      <c r="A73" s="69"/>
      <c r="B73" s="4"/>
      <c r="C73" s="5"/>
      <c r="D73" s="7"/>
      <c r="E73" s="3"/>
      <c r="F73" s="3"/>
      <c r="G73" s="3"/>
      <c r="H73" s="3"/>
      <c r="I73" s="3"/>
      <c r="J73" s="3"/>
      <c r="K73" s="3"/>
      <c r="L73" s="3"/>
      <c r="M73" s="6"/>
      <c r="N73" s="3"/>
      <c r="O73" s="6">
        <f>SUM(O71:O72)</f>
        <v>354090</v>
      </c>
      <c r="P73" s="17">
        <f t="shared" si="17"/>
        <v>35.408999999999999</v>
      </c>
      <c r="Q73" s="17">
        <f t="shared" si="7"/>
        <v>31.868099999999998</v>
      </c>
      <c r="R73" s="20">
        <f t="shared" si="8"/>
        <v>3.5409000000000006</v>
      </c>
      <c r="S73" s="9"/>
      <c r="T73" s="10"/>
      <c r="U73" s="10"/>
      <c r="V73" s="10"/>
    </row>
    <row r="74" spans="1:22" s="11" customFormat="1" ht="24.95" customHeight="1" x14ac:dyDescent="0.5">
      <c r="A74" s="67">
        <v>30</v>
      </c>
      <c r="B74" s="4" t="s">
        <v>61</v>
      </c>
      <c r="C74" s="5">
        <v>3470300112085</v>
      </c>
      <c r="D74" s="7" t="s">
        <v>62</v>
      </c>
      <c r="E74" s="3" t="s">
        <v>21</v>
      </c>
      <c r="F74" s="3">
        <v>917</v>
      </c>
      <c r="G74" s="3"/>
      <c r="H74" s="3">
        <v>26</v>
      </c>
      <c r="I74" s="3">
        <v>1</v>
      </c>
      <c r="J74" s="3">
        <v>6</v>
      </c>
      <c r="K74" s="3">
        <v>3</v>
      </c>
      <c r="L74" s="3">
        <v>74</v>
      </c>
      <c r="M74" s="6">
        <f>J74*400+K74*100+L74</f>
        <v>2774</v>
      </c>
      <c r="N74" s="3">
        <v>330</v>
      </c>
      <c r="O74" s="6">
        <f>M74*N74</f>
        <v>915420</v>
      </c>
      <c r="P74" s="17">
        <f t="shared" si="17"/>
        <v>91.542000000000002</v>
      </c>
      <c r="Q74" s="17">
        <f t="shared" si="7"/>
        <v>82.387799999999999</v>
      </c>
      <c r="R74" s="20">
        <f t="shared" si="8"/>
        <v>9.154200000000003</v>
      </c>
      <c r="S74" s="9"/>
      <c r="T74" s="10"/>
      <c r="U74" s="10"/>
      <c r="V74" s="10"/>
    </row>
    <row r="75" spans="1:22" s="11" customFormat="1" ht="24.95" customHeight="1" x14ac:dyDescent="0.5">
      <c r="A75" s="68"/>
      <c r="B75" s="4"/>
      <c r="C75" s="5"/>
      <c r="D75" s="7" t="s">
        <v>62</v>
      </c>
      <c r="E75" s="3" t="s">
        <v>21</v>
      </c>
      <c r="F75" s="3">
        <v>915</v>
      </c>
      <c r="G75" s="3"/>
      <c r="H75" s="3">
        <v>14</v>
      </c>
      <c r="I75" s="3">
        <v>1</v>
      </c>
      <c r="J75" s="3">
        <v>2</v>
      </c>
      <c r="K75" s="3">
        <v>1</v>
      </c>
      <c r="L75" s="3">
        <v>22</v>
      </c>
      <c r="M75" s="6">
        <f>J75*400+K75*100+L75</f>
        <v>922</v>
      </c>
      <c r="N75" s="3">
        <v>330</v>
      </c>
      <c r="O75" s="6">
        <f>M75*N75</f>
        <v>304260</v>
      </c>
      <c r="P75" s="17">
        <f t="shared" si="17"/>
        <v>30.426000000000002</v>
      </c>
      <c r="Q75" s="17">
        <f t="shared" si="7"/>
        <v>27.383400000000002</v>
      </c>
      <c r="R75" s="20">
        <f t="shared" si="8"/>
        <v>3.0426000000000002</v>
      </c>
      <c r="S75" s="9"/>
      <c r="T75" s="10"/>
      <c r="U75" s="10"/>
      <c r="V75" s="10"/>
    </row>
    <row r="76" spans="1:22" s="11" customFormat="1" ht="24.95" customHeight="1" x14ac:dyDescent="0.5">
      <c r="A76" s="69"/>
      <c r="B76" s="4"/>
      <c r="C76" s="5"/>
      <c r="D76" s="7"/>
      <c r="E76" s="3"/>
      <c r="F76" s="3"/>
      <c r="G76" s="3"/>
      <c r="H76" s="3"/>
      <c r="I76" s="3"/>
      <c r="J76" s="3"/>
      <c r="K76" s="3"/>
      <c r="L76" s="3"/>
      <c r="M76" s="6"/>
      <c r="N76" s="3"/>
      <c r="O76" s="6">
        <f>SUM(O74:O75)</f>
        <v>1219680</v>
      </c>
      <c r="P76" s="17">
        <f t="shared" si="17"/>
        <v>121.968</v>
      </c>
      <c r="Q76" s="17">
        <f t="shared" si="7"/>
        <v>109.77120000000001</v>
      </c>
      <c r="R76" s="20">
        <f t="shared" si="8"/>
        <v>12.196799999999996</v>
      </c>
      <c r="S76" s="9"/>
      <c r="T76" s="10"/>
      <c r="U76" s="10"/>
      <c r="V76" s="10"/>
    </row>
    <row r="77" spans="1:22" s="11" customFormat="1" ht="24.95" customHeight="1" x14ac:dyDescent="0.5">
      <c r="A77" s="67">
        <v>31</v>
      </c>
      <c r="B77" s="4" t="s">
        <v>63</v>
      </c>
      <c r="C77" s="5">
        <v>3470300110066</v>
      </c>
      <c r="D77" s="7" t="s">
        <v>263</v>
      </c>
      <c r="E77" s="3" t="s">
        <v>21</v>
      </c>
      <c r="F77" s="3" t="s">
        <v>24</v>
      </c>
      <c r="G77" s="3"/>
      <c r="H77" s="3">
        <v>154</v>
      </c>
      <c r="I77" s="3">
        <v>1</v>
      </c>
      <c r="J77" s="3">
        <v>0</v>
      </c>
      <c r="K77" s="3">
        <v>0</v>
      </c>
      <c r="L77" s="3">
        <v>75</v>
      </c>
      <c r="M77" s="6">
        <f>J77*400+K77*100+L77</f>
        <v>75</v>
      </c>
      <c r="N77" s="3">
        <v>330</v>
      </c>
      <c r="O77" s="6">
        <f>M77*N77</f>
        <v>24750</v>
      </c>
      <c r="P77" s="17">
        <f t="shared" si="17"/>
        <v>2.4750000000000001</v>
      </c>
      <c r="Q77" s="17">
        <f t="shared" si="7"/>
        <v>2.2275</v>
      </c>
      <c r="R77" s="20">
        <f t="shared" si="8"/>
        <v>0.24750000000000005</v>
      </c>
      <c r="S77" s="9"/>
      <c r="T77" s="10"/>
      <c r="U77" s="10"/>
      <c r="V77" s="10"/>
    </row>
    <row r="78" spans="1:22" s="11" customFormat="1" ht="24.95" customHeight="1" x14ac:dyDescent="0.5">
      <c r="A78" s="68"/>
      <c r="B78" s="4"/>
      <c r="C78" s="5"/>
      <c r="D78" s="7"/>
      <c r="E78" s="3" t="s">
        <v>21</v>
      </c>
      <c r="F78" s="3" t="s">
        <v>24</v>
      </c>
      <c r="G78" s="3"/>
      <c r="H78" s="3">
        <v>152</v>
      </c>
      <c r="I78" s="3">
        <v>1</v>
      </c>
      <c r="J78" s="3">
        <v>0</v>
      </c>
      <c r="K78" s="3">
        <v>0</v>
      </c>
      <c r="L78" s="3">
        <v>19</v>
      </c>
      <c r="M78" s="6">
        <v>19</v>
      </c>
      <c r="N78" s="3">
        <v>330</v>
      </c>
      <c r="O78" s="6">
        <v>6270</v>
      </c>
      <c r="P78" s="17">
        <f t="shared" si="17"/>
        <v>0.627</v>
      </c>
      <c r="Q78" s="17">
        <f t="shared" si="7"/>
        <v>0.56430000000000002</v>
      </c>
      <c r="R78" s="20">
        <f t="shared" si="8"/>
        <v>6.2699999999999978E-2</v>
      </c>
      <c r="S78" s="9"/>
      <c r="T78" s="10"/>
      <c r="U78" s="10"/>
      <c r="V78" s="10"/>
    </row>
    <row r="79" spans="1:22" s="11" customFormat="1" ht="24.95" customHeight="1" x14ac:dyDescent="0.5">
      <c r="A79" s="68"/>
      <c r="B79" s="4"/>
      <c r="C79" s="5"/>
      <c r="D79" s="7"/>
      <c r="E79" s="3" t="s">
        <v>21</v>
      </c>
      <c r="F79" s="3">
        <v>653</v>
      </c>
      <c r="G79" s="3"/>
      <c r="H79" s="3">
        <v>11</v>
      </c>
      <c r="I79" s="3">
        <v>1</v>
      </c>
      <c r="J79" s="3">
        <v>6</v>
      </c>
      <c r="K79" s="3">
        <v>1</v>
      </c>
      <c r="L79" s="3">
        <v>64</v>
      </c>
      <c r="M79" s="6">
        <f>J79*400+K79*100+L79</f>
        <v>2564</v>
      </c>
      <c r="N79" s="3">
        <v>330</v>
      </c>
      <c r="O79" s="6">
        <f>M79*N79</f>
        <v>846120</v>
      </c>
      <c r="P79" s="17">
        <f t="shared" si="17"/>
        <v>84.612000000000009</v>
      </c>
      <c r="Q79" s="17">
        <f t="shared" si="7"/>
        <v>76.150800000000004</v>
      </c>
      <c r="R79" s="20">
        <f t="shared" si="8"/>
        <v>8.4612000000000052</v>
      </c>
      <c r="S79" s="9"/>
      <c r="T79" s="10"/>
      <c r="U79" s="10"/>
      <c r="V79" s="10"/>
    </row>
    <row r="80" spans="1:22" s="11" customFormat="1" ht="24.95" customHeight="1" x14ac:dyDescent="0.5">
      <c r="A80" s="69"/>
      <c r="B80" s="4"/>
      <c r="C80" s="5"/>
      <c r="D80" s="7"/>
      <c r="E80" s="3"/>
      <c r="F80" s="3"/>
      <c r="G80" s="3"/>
      <c r="H80" s="3"/>
      <c r="I80" s="3"/>
      <c r="J80" s="3"/>
      <c r="K80" s="3"/>
      <c r="L80" s="3"/>
      <c r="M80" s="6"/>
      <c r="N80" s="3"/>
      <c r="O80" s="6">
        <f>SUM(O77:O79)</f>
        <v>877140</v>
      </c>
      <c r="P80" s="17">
        <f>SUM(P77:P79)</f>
        <v>87.714000000000013</v>
      </c>
      <c r="Q80" s="17">
        <f t="shared" si="7"/>
        <v>78.942600000000013</v>
      </c>
      <c r="R80" s="20">
        <f t="shared" si="8"/>
        <v>8.7713999999999999</v>
      </c>
      <c r="S80" s="9"/>
      <c r="T80" s="10"/>
      <c r="U80" s="10"/>
      <c r="V80" s="10"/>
    </row>
    <row r="81" spans="1:22" s="11" customFormat="1" ht="24.95" customHeight="1" x14ac:dyDescent="0.5">
      <c r="A81" s="67">
        <v>32</v>
      </c>
      <c r="B81" s="4" t="s">
        <v>64</v>
      </c>
      <c r="C81" s="5">
        <v>3470300111411</v>
      </c>
      <c r="D81" s="7" t="s">
        <v>65</v>
      </c>
      <c r="E81" s="3" t="s">
        <v>21</v>
      </c>
      <c r="F81" s="3">
        <v>917</v>
      </c>
      <c r="G81" s="3"/>
      <c r="H81" s="3">
        <v>22</v>
      </c>
      <c r="I81" s="3">
        <v>6</v>
      </c>
      <c r="J81" s="3">
        <v>2</v>
      </c>
      <c r="K81" s="3">
        <v>1</v>
      </c>
      <c r="L81" s="3">
        <v>40</v>
      </c>
      <c r="M81" s="6">
        <f>J81*400+K81*100+L81</f>
        <v>940</v>
      </c>
      <c r="N81" s="3">
        <v>330</v>
      </c>
      <c r="O81" s="6">
        <f>M81*N81</f>
        <v>310200</v>
      </c>
      <c r="P81" s="17">
        <f t="shared" ref="P81:P102" si="18">O81*0.01%</f>
        <v>31.020000000000003</v>
      </c>
      <c r="Q81" s="17">
        <f t="shared" si="7"/>
        <v>27.918000000000003</v>
      </c>
      <c r="R81" s="20">
        <f t="shared" si="8"/>
        <v>3.1020000000000003</v>
      </c>
      <c r="S81" s="9"/>
      <c r="T81" s="10"/>
      <c r="U81" s="10"/>
      <c r="V81" s="10"/>
    </row>
    <row r="82" spans="1:22" s="11" customFormat="1" ht="24.95" customHeight="1" x14ac:dyDescent="0.5">
      <c r="A82" s="68"/>
      <c r="B82" s="4"/>
      <c r="C82" s="5"/>
      <c r="D82" s="7" t="s">
        <v>65</v>
      </c>
      <c r="E82" s="3" t="s">
        <v>21</v>
      </c>
      <c r="F82" s="3">
        <v>917</v>
      </c>
      <c r="G82" s="3"/>
      <c r="H82" s="3">
        <v>24</v>
      </c>
      <c r="I82" s="3">
        <v>6</v>
      </c>
      <c r="J82" s="3">
        <v>2</v>
      </c>
      <c r="K82" s="3">
        <v>2</v>
      </c>
      <c r="L82" s="3">
        <v>32</v>
      </c>
      <c r="M82" s="6">
        <f>J82*400+K82*100+L82</f>
        <v>1032</v>
      </c>
      <c r="N82" s="3">
        <v>330</v>
      </c>
      <c r="O82" s="6">
        <f>M82*N82</f>
        <v>340560</v>
      </c>
      <c r="P82" s="17">
        <f t="shared" si="18"/>
        <v>34.056000000000004</v>
      </c>
      <c r="Q82" s="17">
        <f t="shared" si="7"/>
        <v>30.650400000000005</v>
      </c>
      <c r="R82" s="20">
        <f t="shared" si="8"/>
        <v>3.4055999999999997</v>
      </c>
      <c r="S82" s="9"/>
      <c r="T82" s="10"/>
      <c r="U82" s="10"/>
      <c r="V82" s="10"/>
    </row>
    <row r="83" spans="1:22" s="11" customFormat="1" ht="24.95" customHeight="1" x14ac:dyDescent="0.5">
      <c r="A83" s="68"/>
      <c r="B83" s="4"/>
      <c r="C83" s="5"/>
      <c r="D83" s="7" t="s">
        <v>65</v>
      </c>
      <c r="E83" s="3" t="s">
        <v>21</v>
      </c>
      <c r="F83" s="3" t="s">
        <v>24</v>
      </c>
      <c r="G83" s="3"/>
      <c r="H83" s="3">
        <v>127</v>
      </c>
      <c r="I83" s="3">
        <v>1</v>
      </c>
      <c r="J83" s="3">
        <v>0</v>
      </c>
      <c r="K83" s="3">
        <v>0</v>
      </c>
      <c r="L83" s="3">
        <v>31</v>
      </c>
      <c r="M83" s="6">
        <f>J83*400+K83*100+L83</f>
        <v>31</v>
      </c>
      <c r="N83" s="3">
        <v>330</v>
      </c>
      <c r="O83" s="6">
        <f>M83*N83</f>
        <v>10230</v>
      </c>
      <c r="P83" s="17">
        <f t="shared" si="18"/>
        <v>1.0230000000000001</v>
      </c>
      <c r="Q83" s="17">
        <f t="shared" si="7"/>
        <v>0.92070000000000018</v>
      </c>
      <c r="R83" s="20">
        <f t="shared" si="8"/>
        <v>0.10229999999999995</v>
      </c>
      <c r="S83" s="9"/>
      <c r="T83" s="10"/>
      <c r="U83" s="10"/>
      <c r="V83" s="10"/>
    </row>
    <row r="84" spans="1:22" s="11" customFormat="1" ht="24.95" customHeight="1" x14ac:dyDescent="0.5">
      <c r="A84" s="69"/>
      <c r="B84" s="4"/>
      <c r="C84" s="5"/>
      <c r="D84" s="7"/>
      <c r="E84" s="3"/>
      <c r="F84" s="3"/>
      <c r="G84" s="3"/>
      <c r="H84" s="3"/>
      <c r="I84" s="3"/>
      <c r="J84" s="3"/>
      <c r="K84" s="3"/>
      <c r="L84" s="3"/>
      <c r="M84" s="6"/>
      <c r="N84" s="3"/>
      <c r="O84" s="6">
        <f>SUM(O81:O83)</f>
        <v>660990</v>
      </c>
      <c r="P84" s="17">
        <f t="shared" si="18"/>
        <v>66.099000000000004</v>
      </c>
      <c r="Q84" s="17">
        <f t="shared" si="7"/>
        <v>59.489100000000008</v>
      </c>
      <c r="R84" s="20">
        <f t="shared" si="8"/>
        <v>6.6098999999999961</v>
      </c>
      <c r="S84" s="9"/>
      <c r="T84" s="10"/>
      <c r="U84" s="10"/>
      <c r="V84" s="10"/>
    </row>
    <row r="85" spans="1:22" s="11" customFormat="1" ht="24.95" customHeight="1" x14ac:dyDescent="0.5">
      <c r="A85" s="67">
        <v>33</v>
      </c>
      <c r="B85" s="4" t="s">
        <v>66</v>
      </c>
      <c r="C85" s="5">
        <v>3470300095326</v>
      </c>
      <c r="D85" s="7" t="s">
        <v>60</v>
      </c>
      <c r="E85" s="3" t="s">
        <v>21</v>
      </c>
      <c r="F85" s="3">
        <v>672</v>
      </c>
      <c r="G85" s="3"/>
      <c r="H85" s="3">
        <v>4</v>
      </c>
      <c r="I85" s="3">
        <v>1</v>
      </c>
      <c r="J85" s="3">
        <v>1</v>
      </c>
      <c r="K85" s="3">
        <v>1</v>
      </c>
      <c r="L85" s="3">
        <v>51</v>
      </c>
      <c r="M85" s="6">
        <f>J85*400+K85*100+L85</f>
        <v>551</v>
      </c>
      <c r="N85" s="3">
        <v>330</v>
      </c>
      <c r="O85" s="6">
        <f>M85*N85</f>
        <v>181830</v>
      </c>
      <c r="P85" s="17">
        <f t="shared" si="18"/>
        <v>18.183</v>
      </c>
      <c r="Q85" s="17">
        <f t="shared" si="7"/>
        <v>16.364699999999999</v>
      </c>
      <c r="R85" s="20">
        <f t="shared" si="8"/>
        <v>1.8183000000000007</v>
      </c>
      <c r="S85" s="9"/>
      <c r="T85" s="10"/>
      <c r="U85" s="10"/>
      <c r="V85" s="10"/>
    </row>
    <row r="86" spans="1:22" s="11" customFormat="1" ht="24.95" customHeight="1" x14ac:dyDescent="0.5">
      <c r="A86" s="68"/>
      <c r="B86" s="4"/>
      <c r="C86" s="5"/>
      <c r="D86" s="7" t="s">
        <v>60</v>
      </c>
      <c r="E86" s="3" t="s">
        <v>21</v>
      </c>
      <c r="F86" s="3">
        <v>820</v>
      </c>
      <c r="G86" s="3"/>
      <c r="H86" s="3">
        <v>64</v>
      </c>
      <c r="I86" s="3">
        <v>1</v>
      </c>
      <c r="J86" s="3">
        <v>7</v>
      </c>
      <c r="K86" s="3">
        <v>1</v>
      </c>
      <c r="L86" s="3">
        <v>33</v>
      </c>
      <c r="M86" s="6">
        <f>J86*400+K86*100+L86</f>
        <v>2933</v>
      </c>
      <c r="N86" s="3">
        <v>330</v>
      </c>
      <c r="O86" s="6">
        <f>M86*N86</f>
        <v>967890</v>
      </c>
      <c r="P86" s="17">
        <f t="shared" si="18"/>
        <v>96.789000000000001</v>
      </c>
      <c r="Q86" s="17">
        <f t="shared" si="7"/>
        <v>87.110100000000003</v>
      </c>
      <c r="R86" s="20">
        <f t="shared" si="8"/>
        <v>9.6788999999999987</v>
      </c>
      <c r="S86" s="9"/>
      <c r="T86" s="10"/>
      <c r="U86" s="10"/>
      <c r="V86" s="10"/>
    </row>
    <row r="87" spans="1:22" s="11" customFormat="1" ht="24.95" customHeight="1" x14ac:dyDescent="0.5">
      <c r="A87" s="69"/>
      <c r="B87" s="4"/>
      <c r="C87" s="5"/>
      <c r="D87" s="7"/>
      <c r="E87" s="3"/>
      <c r="F87" s="3"/>
      <c r="G87" s="3"/>
      <c r="H87" s="3"/>
      <c r="I87" s="3"/>
      <c r="J87" s="3"/>
      <c r="K87" s="3"/>
      <c r="L87" s="3"/>
      <c r="M87" s="6"/>
      <c r="N87" s="3"/>
      <c r="O87" s="6">
        <f>SUM(O85:O86)</f>
        <v>1149720</v>
      </c>
      <c r="P87" s="17">
        <f t="shared" si="18"/>
        <v>114.97200000000001</v>
      </c>
      <c r="Q87" s="17">
        <f t="shared" si="7"/>
        <v>103.47480000000002</v>
      </c>
      <c r="R87" s="20">
        <f t="shared" si="8"/>
        <v>11.497199999999992</v>
      </c>
      <c r="S87" s="9"/>
      <c r="T87" s="10"/>
      <c r="U87" s="10"/>
      <c r="V87" s="10"/>
    </row>
    <row r="88" spans="1:22" s="11" customFormat="1" ht="24.95" customHeight="1" x14ac:dyDescent="0.5">
      <c r="A88" s="67">
        <v>34</v>
      </c>
      <c r="B88" s="4" t="s">
        <v>68</v>
      </c>
      <c r="C88" s="5">
        <v>3470300096926</v>
      </c>
      <c r="D88" s="7" t="s">
        <v>69</v>
      </c>
      <c r="E88" s="3" t="s">
        <v>21</v>
      </c>
      <c r="F88" s="3">
        <v>919</v>
      </c>
      <c r="G88" s="3"/>
      <c r="H88" s="3">
        <v>26</v>
      </c>
      <c r="I88" s="3">
        <v>1</v>
      </c>
      <c r="J88" s="3">
        <v>20</v>
      </c>
      <c r="K88" s="3">
        <v>3</v>
      </c>
      <c r="L88" s="3">
        <v>92</v>
      </c>
      <c r="M88" s="6">
        <f>J88*400+K88*100+L88</f>
        <v>8392</v>
      </c>
      <c r="N88" s="3">
        <v>330</v>
      </c>
      <c r="O88" s="6">
        <f>M88*N88</f>
        <v>2769360</v>
      </c>
      <c r="P88" s="17">
        <f t="shared" si="18"/>
        <v>276.93600000000004</v>
      </c>
      <c r="Q88" s="17">
        <f t="shared" si="7"/>
        <v>249.24240000000003</v>
      </c>
      <c r="R88" s="20">
        <f t="shared" si="8"/>
        <v>27.693600000000004</v>
      </c>
      <c r="S88" s="9"/>
      <c r="T88" s="10"/>
      <c r="U88" s="10"/>
      <c r="V88" s="10"/>
    </row>
    <row r="89" spans="1:22" s="11" customFormat="1" ht="24.95" customHeight="1" x14ac:dyDescent="0.5">
      <c r="A89" s="68"/>
      <c r="B89" s="4"/>
      <c r="C89" s="5"/>
      <c r="D89" s="7"/>
      <c r="E89" s="3" t="s">
        <v>21</v>
      </c>
      <c r="F89" s="3" t="s">
        <v>367</v>
      </c>
      <c r="G89" s="3"/>
      <c r="H89" s="3">
        <v>112</v>
      </c>
      <c r="I89" s="3"/>
      <c r="J89" s="3">
        <v>0</v>
      </c>
      <c r="K89" s="3">
        <v>1</v>
      </c>
      <c r="L89" s="3">
        <v>22</v>
      </c>
      <c r="M89" s="6">
        <f>J89*400+K89*100+L89</f>
        <v>122</v>
      </c>
      <c r="N89" s="3">
        <v>330</v>
      </c>
      <c r="O89" s="6">
        <f>M89*N89</f>
        <v>40260</v>
      </c>
      <c r="P89" s="17">
        <f t="shared" si="18"/>
        <v>4.0259999999999998</v>
      </c>
      <c r="Q89" s="17">
        <f t="shared" si="7"/>
        <v>3.6233999999999997</v>
      </c>
      <c r="R89" s="20">
        <f t="shared" si="8"/>
        <v>0.40260000000000007</v>
      </c>
      <c r="S89" s="9"/>
      <c r="T89" s="10"/>
      <c r="U89" s="10"/>
      <c r="V89" s="10"/>
    </row>
    <row r="90" spans="1:22" s="11" customFormat="1" ht="24.95" customHeight="1" x14ac:dyDescent="0.5">
      <c r="A90" s="68"/>
      <c r="B90" s="4"/>
      <c r="C90" s="5"/>
      <c r="D90" s="7" t="s">
        <v>69</v>
      </c>
      <c r="E90" s="3" t="s">
        <v>21</v>
      </c>
      <c r="F90" s="3">
        <v>74</v>
      </c>
      <c r="G90" s="3"/>
      <c r="H90" s="3">
        <v>5</v>
      </c>
      <c r="I90" s="3">
        <v>1</v>
      </c>
      <c r="J90" s="3">
        <v>9</v>
      </c>
      <c r="K90" s="3">
        <v>2</v>
      </c>
      <c r="L90" s="3">
        <v>72</v>
      </c>
      <c r="M90" s="6">
        <f>J90*400+K90*100+L90</f>
        <v>3872</v>
      </c>
      <c r="N90" s="3">
        <v>330</v>
      </c>
      <c r="O90" s="6">
        <f>M90*N90</f>
        <v>1277760</v>
      </c>
      <c r="P90" s="17">
        <f t="shared" si="18"/>
        <v>127.77600000000001</v>
      </c>
      <c r="Q90" s="17">
        <f t="shared" si="7"/>
        <v>114.99840000000002</v>
      </c>
      <c r="R90" s="20">
        <f t="shared" si="8"/>
        <v>12.777599999999993</v>
      </c>
      <c r="S90" s="9"/>
      <c r="T90" s="10"/>
      <c r="U90" s="10"/>
      <c r="V90" s="10"/>
    </row>
    <row r="91" spans="1:22" s="11" customFormat="1" ht="24.95" customHeight="1" x14ac:dyDescent="0.5">
      <c r="A91" s="69"/>
      <c r="B91" s="4"/>
      <c r="C91" s="5"/>
      <c r="D91" s="7"/>
      <c r="E91" s="3"/>
      <c r="F91" s="3"/>
      <c r="G91" s="3"/>
      <c r="H91" s="3"/>
      <c r="I91" s="3"/>
      <c r="J91" s="3"/>
      <c r="K91" s="3"/>
      <c r="L91" s="3"/>
      <c r="M91" s="6"/>
      <c r="N91" s="3"/>
      <c r="O91" s="6">
        <f>SUM(O88:O90)</f>
        <v>4087380</v>
      </c>
      <c r="P91" s="17">
        <f t="shared" si="18"/>
        <v>408.738</v>
      </c>
      <c r="Q91" s="17">
        <f t="shared" si="7"/>
        <v>367.86419999999998</v>
      </c>
      <c r="R91" s="20">
        <f t="shared" si="8"/>
        <v>40.873800000000017</v>
      </c>
      <c r="S91" s="9"/>
      <c r="T91" s="10"/>
      <c r="U91" s="10"/>
      <c r="V91" s="10"/>
    </row>
    <row r="92" spans="1:22" s="11" customFormat="1" ht="24.95" customHeight="1" x14ac:dyDescent="0.5">
      <c r="A92" s="32">
        <v>35</v>
      </c>
      <c r="B92" s="4" t="s">
        <v>70</v>
      </c>
      <c r="C92" s="5">
        <v>3470300102071</v>
      </c>
      <c r="D92" s="7" t="s">
        <v>189</v>
      </c>
      <c r="E92" s="3" t="s">
        <v>21</v>
      </c>
      <c r="F92" s="3">
        <v>510</v>
      </c>
      <c r="G92" s="3"/>
      <c r="H92" s="3">
        <v>16</v>
      </c>
      <c r="I92" s="3">
        <v>1</v>
      </c>
      <c r="J92" s="3">
        <v>11</v>
      </c>
      <c r="K92" s="3">
        <v>1</v>
      </c>
      <c r="L92" s="3">
        <v>36</v>
      </c>
      <c r="M92" s="6">
        <f t="shared" ref="M92:M96" si="19">J92*400+K92*100+L92</f>
        <v>4536</v>
      </c>
      <c r="N92" s="3">
        <v>330</v>
      </c>
      <c r="O92" s="6">
        <f t="shared" ref="O92:O96" si="20">M92*N92</f>
        <v>1496880</v>
      </c>
      <c r="P92" s="17">
        <f t="shared" si="18"/>
        <v>149.68800000000002</v>
      </c>
      <c r="Q92" s="17">
        <f t="shared" si="7"/>
        <v>134.71920000000003</v>
      </c>
      <c r="R92" s="20">
        <f t="shared" si="8"/>
        <v>14.968799999999987</v>
      </c>
      <c r="S92" s="9"/>
      <c r="T92" s="10"/>
      <c r="U92" s="10"/>
      <c r="V92" s="10"/>
    </row>
    <row r="93" spans="1:22" s="11" customFormat="1" ht="24.95" customHeight="1" x14ac:dyDescent="0.5">
      <c r="A93" s="32">
        <v>36</v>
      </c>
      <c r="B93" s="4" t="s">
        <v>72</v>
      </c>
      <c r="C93" s="5">
        <v>3470300214787</v>
      </c>
      <c r="D93" s="7" t="s">
        <v>73</v>
      </c>
      <c r="E93" s="3" t="s">
        <v>21</v>
      </c>
      <c r="F93" s="3">
        <v>3878</v>
      </c>
      <c r="G93" s="3"/>
      <c r="H93" s="3">
        <v>12</v>
      </c>
      <c r="I93" s="3">
        <v>1</v>
      </c>
      <c r="J93" s="3">
        <v>21</v>
      </c>
      <c r="K93" s="3">
        <v>3</v>
      </c>
      <c r="L93" s="3">
        <v>37</v>
      </c>
      <c r="M93" s="6">
        <f t="shared" si="19"/>
        <v>8737</v>
      </c>
      <c r="N93" s="3">
        <v>330</v>
      </c>
      <c r="O93" s="6">
        <f t="shared" si="20"/>
        <v>2883210</v>
      </c>
      <c r="P93" s="17">
        <f t="shared" si="18"/>
        <v>288.32100000000003</v>
      </c>
      <c r="Q93" s="17">
        <f t="shared" si="7"/>
        <v>259.48890000000006</v>
      </c>
      <c r="R93" s="20">
        <f t="shared" si="8"/>
        <v>28.832099999999969</v>
      </c>
      <c r="S93" s="9"/>
      <c r="T93" s="10"/>
      <c r="U93" s="10"/>
      <c r="V93" s="10"/>
    </row>
    <row r="94" spans="1:22" s="41" customFormat="1" ht="24.95" customHeight="1" thickBot="1" x14ac:dyDescent="0.55000000000000004">
      <c r="A94" s="58">
        <v>37</v>
      </c>
      <c r="B94" s="34" t="s">
        <v>441</v>
      </c>
      <c r="C94" s="27" t="s">
        <v>440</v>
      </c>
      <c r="D94" s="37" t="s">
        <v>74</v>
      </c>
      <c r="E94" s="33" t="s">
        <v>21</v>
      </c>
      <c r="F94" s="33">
        <v>920</v>
      </c>
      <c r="G94" s="33"/>
      <c r="H94" s="33">
        <v>12</v>
      </c>
      <c r="I94" s="33">
        <v>1</v>
      </c>
      <c r="J94" s="33">
        <v>34</v>
      </c>
      <c r="K94" s="33">
        <v>2</v>
      </c>
      <c r="L94" s="33">
        <v>62</v>
      </c>
      <c r="M94" s="36">
        <f t="shared" si="19"/>
        <v>13862</v>
      </c>
      <c r="N94" s="33">
        <v>330</v>
      </c>
      <c r="O94" s="36">
        <f t="shared" si="20"/>
        <v>4574460</v>
      </c>
      <c r="P94" s="42">
        <f t="shared" ref="P94" si="21">O94*0.01%</f>
        <v>457.44600000000003</v>
      </c>
      <c r="Q94" s="42">
        <f t="shared" ref="Q94" si="22">P94*90%</f>
        <v>411.70140000000004</v>
      </c>
      <c r="R94" s="43">
        <f t="shared" ref="R94" si="23">P94-Q94</f>
        <v>45.744599999999991</v>
      </c>
      <c r="S94" s="39" t="s">
        <v>442</v>
      </c>
      <c r="T94" s="40"/>
      <c r="U94" s="40"/>
      <c r="V94" s="40"/>
    </row>
    <row r="95" spans="1:22" s="11" customFormat="1" ht="24.95" customHeight="1" x14ac:dyDescent="0.5">
      <c r="A95" s="67">
        <v>38</v>
      </c>
      <c r="B95" s="4" t="s">
        <v>75</v>
      </c>
      <c r="C95" s="5">
        <v>3470300097957</v>
      </c>
      <c r="D95" s="7" t="s">
        <v>76</v>
      </c>
      <c r="E95" s="3" t="s">
        <v>21</v>
      </c>
      <c r="F95" s="3" t="s">
        <v>24</v>
      </c>
      <c r="G95" s="3"/>
      <c r="H95" s="3">
        <v>138</v>
      </c>
      <c r="I95" s="3">
        <v>1</v>
      </c>
      <c r="J95" s="3">
        <v>0</v>
      </c>
      <c r="K95" s="3">
        <v>2</v>
      </c>
      <c r="L95" s="3">
        <v>19</v>
      </c>
      <c r="M95" s="6">
        <f t="shared" si="19"/>
        <v>219</v>
      </c>
      <c r="N95" s="3">
        <v>330</v>
      </c>
      <c r="O95" s="6">
        <f t="shared" si="20"/>
        <v>72270</v>
      </c>
      <c r="P95" s="17">
        <f t="shared" si="18"/>
        <v>7.2270000000000003</v>
      </c>
      <c r="Q95" s="17">
        <f t="shared" si="7"/>
        <v>6.5043000000000006</v>
      </c>
      <c r="R95" s="20">
        <f t="shared" ref="R95:R134" si="24">P95-Q95</f>
        <v>0.72269999999999968</v>
      </c>
      <c r="S95" s="9"/>
      <c r="T95" s="10"/>
      <c r="U95" s="10"/>
      <c r="V95" s="10"/>
    </row>
    <row r="96" spans="1:22" s="11" customFormat="1" ht="24.95" customHeight="1" x14ac:dyDescent="0.5">
      <c r="A96" s="68"/>
      <c r="B96" s="4"/>
      <c r="C96" s="5"/>
      <c r="D96" s="7" t="s">
        <v>76</v>
      </c>
      <c r="E96" s="3" t="s">
        <v>21</v>
      </c>
      <c r="F96" s="3" t="s">
        <v>24</v>
      </c>
      <c r="G96" s="3"/>
      <c r="H96" s="3">
        <v>141</v>
      </c>
      <c r="I96" s="3">
        <v>1</v>
      </c>
      <c r="J96" s="3">
        <v>0</v>
      </c>
      <c r="K96" s="3">
        <v>1</v>
      </c>
      <c r="L96" s="3">
        <v>34</v>
      </c>
      <c r="M96" s="6">
        <f t="shared" si="19"/>
        <v>134</v>
      </c>
      <c r="N96" s="3">
        <v>330</v>
      </c>
      <c r="O96" s="6">
        <f t="shared" si="20"/>
        <v>44220</v>
      </c>
      <c r="P96" s="17">
        <f t="shared" si="18"/>
        <v>4.4220000000000006</v>
      </c>
      <c r="Q96" s="17">
        <f t="shared" si="7"/>
        <v>3.9798000000000004</v>
      </c>
      <c r="R96" s="20">
        <f t="shared" si="24"/>
        <v>0.44220000000000015</v>
      </c>
      <c r="S96" s="9"/>
      <c r="T96" s="10"/>
      <c r="U96" s="10"/>
      <c r="V96" s="10"/>
    </row>
    <row r="97" spans="1:22" s="11" customFormat="1" ht="24.95" customHeight="1" x14ac:dyDescent="0.5">
      <c r="A97" s="69"/>
      <c r="B97" s="4"/>
      <c r="C97" s="5"/>
      <c r="D97" s="7"/>
      <c r="E97" s="3"/>
      <c r="F97" s="3"/>
      <c r="G97" s="3"/>
      <c r="H97" s="3"/>
      <c r="I97" s="3"/>
      <c r="J97" s="3"/>
      <c r="K97" s="3"/>
      <c r="L97" s="3"/>
      <c r="M97" s="6"/>
      <c r="N97" s="3"/>
      <c r="O97" s="6">
        <f>SUM(O95:O96)</f>
        <v>116490</v>
      </c>
      <c r="P97" s="17">
        <f t="shared" si="18"/>
        <v>11.649000000000001</v>
      </c>
      <c r="Q97" s="17">
        <f t="shared" ref="Q97:Q136" si="25">P97*90%</f>
        <v>10.484100000000002</v>
      </c>
      <c r="R97" s="20">
        <f t="shared" si="24"/>
        <v>1.1648999999999994</v>
      </c>
      <c r="S97" s="9"/>
      <c r="T97" s="10"/>
      <c r="U97" s="10"/>
      <c r="V97" s="10"/>
    </row>
    <row r="98" spans="1:22" s="11" customFormat="1" ht="24.95" customHeight="1" x14ac:dyDescent="0.5">
      <c r="A98" s="32">
        <v>39</v>
      </c>
      <c r="B98" s="4" t="s">
        <v>77</v>
      </c>
      <c r="C98" s="5">
        <v>3470300026185</v>
      </c>
      <c r="D98" s="7" t="s">
        <v>78</v>
      </c>
      <c r="E98" s="3" t="s">
        <v>21</v>
      </c>
      <c r="F98" s="3">
        <v>820</v>
      </c>
      <c r="G98" s="3"/>
      <c r="H98" s="3">
        <v>28</v>
      </c>
      <c r="I98" s="3">
        <v>1</v>
      </c>
      <c r="J98" s="3">
        <v>11</v>
      </c>
      <c r="K98" s="3">
        <v>1</v>
      </c>
      <c r="L98" s="3">
        <v>87</v>
      </c>
      <c r="M98" s="6">
        <f t="shared" ref="M98:M104" si="26">J98*400+K98*100+L98</f>
        <v>4587</v>
      </c>
      <c r="N98" s="3">
        <v>330</v>
      </c>
      <c r="O98" s="6">
        <f t="shared" ref="O98:O104" si="27">M98*N98</f>
        <v>1513710</v>
      </c>
      <c r="P98" s="17">
        <f t="shared" si="18"/>
        <v>151.37100000000001</v>
      </c>
      <c r="Q98" s="17">
        <f t="shared" si="25"/>
        <v>136.23390000000001</v>
      </c>
      <c r="R98" s="20">
        <f t="shared" si="24"/>
        <v>15.137100000000004</v>
      </c>
      <c r="S98" s="9"/>
      <c r="T98" s="10"/>
      <c r="U98" s="10"/>
      <c r="V98" s="10"/>
    </row>
    <row r="99" spans="1:22" s="11" customFormat="1" ht="24.95" customHeight="1" x14ac:dyDescent="0.5">
      <c r="A99" s="32">
        <v>40</v>
      </c>
      <c r="B99" s="4" t="s">
        <v>79</v>
      </c>
      <c r="C99" s="5">
        <v>3470300104180</v>
      </c>
      <c r="D99" s="7" t="s">
        <v>80</v>
      </c>
      <c r="E99" s="3" t="s">
        <v>21</v>
      </c>
      <c r="F99" s="3">
        <v>820</v>
      </c>
      <c r="G99" s="3"/>
      <c r="H99" s="3">
        <v>77</v>
      </c>
      <c r="I99" s="3">
        <v>1</v>
      </c>
      <c r="J99" s="3">
        <v>18</v>
      </c>
      <c r="K99" s="3">
        <v>3</v>
      </c>
      <c r="L99" s="3">
        <v>6</v>
      </c>
      <c r="M99" s="6">
        <f t="shared" si="26"/>
        <v>7506</v>
      </c>
      <c r="N99" s="3">
        <v>330</v>
      </c>
      <c r="O99" s="6">
        <f t="shared" si="27"/>
        <v>2476980</v>
      </c>
      <c r="P99" s="17">
        <f t="shared" si="18"/>
        <v>247.69800000000001</v>
      </c>
      <c r="Q99" s="17">
        <f t="shared" si="25"/>
        <v>222.9282</v>
      </c>
      <c r="R99" s="20">
        <f t="shared" si="24"/>
        <v>24.769800000000004</v>
      </c>
      <c r="S99" s="9"/>
      <c r="T99" s="10"/>
      <c r="U99" s="10"/>
      <c r="V99" s="10"/>
    </row>
    <row r="100" spans="1:22" s="11" customFormat="1" ht="24.95" customHeight="1" x14ac:dyDescent="0.5">
      <c r="A100" s="32">
        <v>41</v>
      </c>
      <c r="B100" s="4" t="s">
        <v>81</v>
      </c>
      <c r="C100" s="5">
        <v>3470300096128</v>
      </c>
      <c r="D100" s="7" t="s">
        <v>82</v>
      </c>
      <c r="E100" s="3" t="s">
        <v>21</v>
      </c>
      <c r="F100" s="3">
        <v>510</v>
      </c>
      <c r="G100" s="3"/>
      <c r="H100" s="3">
        <v>2</v>
      </c>
      <c r="I100" s="3">
        <v>1</v>
      </c>
      <c r="J100" s="3">
        <v>5</v>
      </c>
      <c r="K100" s="3">
        <v>3</v>
      </c>
      <c r="L100" s="3">
        <v>74</v>
      </c>
      <c r="M100" s="6">
        <f t="shared" si="26"/>
        <v>2374</v>
      </c>
      <c r="N100" s="3">
        <v>330</v>
      </c>
      <c r="O100" s="6">
        <f t="shared" si="27"/>
        <v>783420</v>
      </c>
      <c r="P100" s="17">
        <f t="shared" si="18"/>
        <v>78.341999999999999</v>
      </c>
      <c r="Q100" s="17">
        <f t="shared" si="25"/>
        <v>70.507800000000003</v>
      </c>
      <c r="R100" s="20">
        <f t="shared" si="24"/>
        <v>7.8341999999999956</v>
      </c>
      <c r="S100" s="9"/>
      <c r="T100" s="10"/>
      <c r="U100" s="10"/>
      <c r="V100" s="10"/>
    </row>
    <row r="101" spans="1:22" s="11" customFormat="1" ht="24.95" customHeight="1" x14ac:dyDescent="0.5">
      <c r="A101" s="32">
        <v>42</v>
      </c>
      <c r="B101" s="4" t="s">
        <v>83</v>
      </c>
      <c r="C101" s="5">
        <v>3470300149621</v>
      </c>
      <c r="D101" s="7" t="s">
        <v>84</v>
      </c>
      <c r="E101" s="3" t="s">
        <v>21</v>
      </c>
      <c r="F101" s="3">
        <v>438</v>
      </c>
      <c r="G101" s="3"/>
      <c r="H101" s="3">
        <v>13</v>
      </c>
      <c r="I101" s="3">
        <v>4</v>
      </c>
      <c r="J101" s="3">
        <v>8</v>
      </c>
      <c r="K101" s="3">
        <v>2</v>
      </c>
      <c r="L101" s="3">
        <v>77</v>
      </c>
      <c r="M101" s="6">
        <f t="shared" si="26"/>
        <v>3477</v>
      </c>
      <c r="N101" s="3">
        <v>330</v>
      </c>
      <c r="O101" s="6">
        <f t="shared" si="27"/>
        <v>1147410</v>
      </c>
      <c r="P101" s="17">
        <f t="shared" si="18"/>
        <v>114.741</v>
      </c>
      <c r="Q101" s="17">
        <f t="shared" si="25"/>
        <v>103.26690000000001</v>
      </c>
      <c r="R101" s="20">
        <f t="shared" si="24"/>
        <v>11.474099999999993</v>
      </c>
      <c r="S101" s="9"/>
      <c r="T101" s="10"/>
      <c r="U101" s="10"/>
      <c r="V101" s="10"/>
    </row>
    <row r="102" spans="1:22" s="11" customFormat="1" ht="24.95" customHeight="1" x14ac:dyDescent="0.5">
      <c r="A102" s="32">
        <v>43</v>
      </c>
      <c r="B102" s="4" t="s">
        <v>85</v>
      </c>
      <c r="C102" s="5">
        <v>3470300095962</v>
      </c>
      <c r="D102" s="7" t="s">
        <v>86</v>
      </c>
      <c r="E102" s="3" t="s">
        <v>21</v>
      </c>
      <c r="F102" s="3">
        <v>820</v>
      </c>
      <c r="G102" s="3"/>
      <c r="H102" s="3">
        <v>41</v>
      </c>
      <c r="I102" s="3">
        <v>1</v>
      </c>
      <c r="J102" s="3">
        <v>19</v>
      </c>
      <c r="K102" s="3">
        <v>0</v>
      </c>
      <c r="L102" s="3">
        <v>56</v>
      </c>
      <c r="M102" s="6">
        <f t="shared" si="26"/>
        <v>7656</v>
      </c>
      <c r="N102" s="3">
        <v>330</v>
      </c>
      <c r="O102" s="6">
        <f t="shared" si="27"/>
        <v>2526480</v>
      </c>
      <c r="P102" s="17">
        <f t="shared" si="18"/>
        <v>252.64800000000002</v>
      </c>
      <c r="Q102" s="17">
        <f t="shared" si="25"/>
        <v>227.38320000000002</v>
      </c>
      <c r="R102" s="20">
        <f t="shared" si="24"/>
        <v>25.264800000000008</v>
      </c>
      <c r="S102" s="9" t="s">
        <v>389</v>
      </c>
      <c r="T102" s="10"/>
      <c r="U102" s="10"/>
      <c r="V102" s="10"/>
    </row>
    <row r="103" spans="1:22" s="11" customFormat="1" ht="24.95" customHeight="1" x14ac:dyDescent="0.5">
      <c r="A103" s="67">
        <v>44</v>
      </c>
      <c r="B103" s="4" t="s">
        <v>87</v>
      </c>
      <c r="C103" s="5">
        <v>3470300106913</v>
      </c>
      <c r="D103" s="7" t="s">
        <v>88</v>
      </c>
      <c r="E103" s="3" t="s">
        <v>21</v>
      </c>
      <c r="F103" s="3">
        <v>510</v>
      </c>
      <c r="G103" s="3"/>
      <c r="H103" s="3">
        <v>11</v>
      </c>
      <c r="I103" s="3">
        <v>1</v>
      </c>
      <c r="J103" s="3">
        <v>9</v>
      </c>
      <c r="K103" s="3">
        <v>0</v>
      </c>
      <c r="L103" s="3">
        <v>12</v>
      </c>
      <c r="M103" s="6">
        <f t="shared" si="26"/>
        <v>3612</v>
      </c>
      <c r="N103" s="3">
        <v>330</v>
      </c>
      <c r="O103" s="6">
        <f t="shared" si="27"/>
        <v>1191960</v>
      </c>
      <c r="P103" s="17">
        <f t="shared" ref="P103:P122" si="28">O103*0.01%</f>
        <v>119.19600000000001</v>
      </c>
      <c r="Q103" s="17">
        <f t="shared" si="25"/>
        <v>107.27640000000001</v>
      </c>
      <c r="R103" s="20">
        <f t="shared" si="24"/>
        <v>11.919600000000003</v>
      </c>
      <c r="S103" s="9"/>
      <c r="T103" s="10"/>
      <c r="U103" s="10"/>
      <c r="V103" s="10"/>
    </row>
    <row r="104" spans="1:22" s="11" customFormat="1" ht="24.95" customHeight="1" x14ac:dyDescent="0.5">
      <c r="A104" s="68"/>
      <c r="B104" s="4"/>
      <c r="C104" s="5"/>
      <c r="D104" s="7" t="s">
        <v>88</v>
      </c>
      <c r="E104" s="3" t="s">
        <v>21</v>
      </c>
      <c r="F104" s="3">
        <v>820</v>
      </c>
      <c r="G104" s="3"/>
      <c r="H104" s="3">
        <v>30</v>
      </c>
      <c r="I104" s="3">
        <v>1</v>
      </c>
      <c r="J104" s="3">
        <v>3</v>
      </c>
      <c r="K104" s="3">
        <v>0</v>
      </c>
      <c r="L104" s="3">
        <v>25</v>
      </c>
      <c r="M104" s="6">
        <f t="shared" si="26"/>
        <v>1225</v>
      </c>
      <c r="N104" s="3">
        <v>330</v>
      </c>
      <c r="O104" s="6">
        <f t="shared" si="27"/>
        <v>404250</v>
      </c>
      <c r="P104" s="17">
        <f t="shared" si="28"/>
        <v>40.425000000000004</v>
      </c>
      <c r="Q104" s="17">
        <f t="shared" si="25"/>
        <v>36.382500000000007</v>
      </c>
      <c r="R104" s="20">
        <f t="shared" si="24"/>
        <v>4.0424999999999969</v>
      </c>
      <c r="S104" s="9"/>
      <c r="T104" s="10"/>
      <c r="U104" s="10"/>
      <c r="V104" s="10"/>
    </row>
    <row r="105" spans="1:22" s="11" customFormat="1" ht="24.95" customHeight="1" x14ac:dyDescent="0.5">
      <c r="A105" s="69"/>
      <c r="B105" s="4"/>
      <c r="C105" s="5"/>
      <c r="D105" s="7"/>
      <c r="E105" s="3"/>
      <c r="F105" s="3"/>
      <c r="G105" s="3"/>
      <c r="H105" s="3"/>
      <c r="I105" s="3"/>
      <c r="J105" s="3"/>
      <c r="K105" s="3"/>
      <c r="L105" s="3"/>
      <c r="M105" s="6"/>
      <c r="N105" s="3"/>
      <c r="O105" s="6">
        <f>SUM(O103:O104)</f>
        <v>1596210</v>
      </c>
      <c r="P105" s="17">
        <f t="shared" si="28"/>
        <v>159.62100000000001</v>
      </c>
      <c r="Q105" s="17">
        <f t="shared" si="25"/>
        <v>143.65890000000002</v>
      </c>
      <c r="R105" s="20">
        <f t="shared" si="24"/>
        <v>15.962099999999992</v>
      </c>
      <c r="S105" s="9"/>
      <c r="T105" s="10"/>
      <c r="U105" s="10"/>
      <c r="V105" s="10"/>
    </row>
    <row r="106" spans="1:22" s="41" customFormat="1" ht="24.95" customHeight="1" x14ac:dyDescent="0.5">
      <c r="A106" s="67">
        <v>45</v>
      </c>
      <c r="B106" s="34" t="s">
        <v>420</v>
      </c>
      <c r="C106" s="35"/>
      <c r="D106" s="55" t="s">
        <v>421</v>
      </c>
      <c r="E106" s="56" t="s">
        <v>409</v>
      </c>
      <c r="F106" s="55" t="s">
        <v>410</v>
      </c>
      <c r="G106" s="51"/>
      <c r="H106" s="55" t="s">
        <v>411</v>
      </c>
      <c r="I106" s="51">
        <v>11</v>
      </c>
      <c r="J106" s="55" t="s">
        <v>412</v>
      </c>
      <c r="K106" s="55" t="s">
        <v>413</v>
      </c>
      <c r="L106" s="55" t="s">
        <v>414</v>
      </c>
      <c r="M106" s="52">
        <f t="shared" ref="M106:M108" si="29">J106*400+K106*100+L106</f>
        <v>409</v>
      </c>
      <c r="N106" s="51">
        <v>330</v>
      </c>
      <c r="O106" s="52">
        <f t="shared" ref="O106:O108" si="30">M106*N106</f>
        <v>134970</v>
      </c>
      <c r="P106" s="53">
        <f t="shared" si="28"/>
        <v>13.497</v>
      </c>
      <c r="Q106" s="53">
        <f t="shared" si="25"/>
        <v>12.1473</v>
      </c>
      <c r="R106" s="54">
        <f t="shared" si="24"/>
        <v>1.3497000000000003</v>
      </c>
      <c r="S106" s="39"/>
      <c r="T106" s="40"/>
      <c r="U106" s="40"/>
      <c r="V106" s="40"/>
    </row>
    <row r="107" spans="1:22" s="41" customFormat="1" ht="24.95" customHeight="1" x14ac:dyDescent="0.5">
      <c r="A107" s="68"/>
      <c r="B107" s="34"/>
      <c r="C107" s="35"/>
      <c r="D107" s="55"/>
      <c r="E107" s="56" t="s">
        <v>409</v>
      </c>
      <c r="F107" s="55" t="s">
        <v>415</v>
      </c>
      <c r="G107" s="51"/>
      <c r="H107" s="55" t="s">
        <v>416</v>
      </c>
      <c r="I107" s="51">
        <v>11</v>
      </c>
      <c r="J107" s="55" t="s">
        <v>252</v>
      </c>
      <c r="K107" s="55" t="s">
        <v>411</v>
      </c>
      <c r="L107" s="55" t="s">
        <v>417</v>
      </c>
      <c r="M107" s="52">
        <f t="shared" si="29"/>
        <v>2626</v>
      </c>
      <c r="N107" s="51">
        <v>330</v>
      </c>
      <c r="O107" s="52">
        <f t="shared" si="30"/>
        <v>866580</v>
      </c>
      <c r="P107" s="53">
        <f t="shared" si="28"/>
        <v>86.658000000000001</v>
      </c>
      <c r="Q107" s="53">
        <f t="shared" si="25"/>
        <v>77.992199999999997</v>
      </c>
      <c r="R107" s="54">
        <f t="shared" si="24"/>
        <v>8.6658000000000044</v>
      </c>
      <c r="S107" s="39"/>
      <c r="T107" s="40"/>
      <c r="U107" s="40"/>
      <c r="V107" s="40"/>
    </row>
    <row r="108" spans="1:22" s="41" customFormat="1" ht="24.95" customHeight="1" x14ac:dyDescent="0.5">
      <c r="A108" s="68"/>
      <c r="B108" s="34"/>
      <c r="C108" s="35"/>
      <c r="D108" s="55"/>
      <c r="E108" s="56" t="s">
        <v>409</v>
      </c>
      <c r="F108" s="55" t="s">
        <v>108</v>
      </c>
      <c r="G108" s="51"/>
      <c r="H108" s="55" t="s">
        <v>418</v>
      </c>
      <c r="I108" s="51">
        <v>11</v>
      </c>
      <c r="J108" s="55" t="s">
        <v>252</v>
      </c>
      <c r="K108" s="55" t="s">
        <v>411</v>
      </c>
      <c r="L108" s="55" t="s">
        <v>419</v>
      </c>
      <c r="M108" s="52">
        <f t="shared" si="29"/>
        <v>2658</v>
      </c>
      <c r="N108" s="51">
        <v>330</v>
      </c>
      <c r="O108" s="52">
        <f t="shared" si="30"/>
        <v>877140</v>
      </c>
      <c r="P108" s="53">
        <f t="shared" si="28"/>
        <v>87.713999999999999</v>
      </c>
      <c r="Q108" s="53">
        <f t="shared" si="25"/>
        <v>78.942599999999999</v>
      </c>
      <c r="R108" s="54">
        <f t="shared" si="24"/>
        <v>8.7713999999999999</v>
      </c>
      <c r="S108" s="39"/>
      <c r="T108" s="40"/>
      <c r="U108" s="40"/>
      <c r="V108" s="40"/>
    </row>
    <row r="109" spans="1:22" s="41" customFormat="1" ht="24.95" customHeight="1" x14ac:dyDescent="0.5">
      <c r="A109" s="69"/>
      <c r="B109" s="34"/>
      <c r="C109" s="35"/>
      <c r="D109" s="55"/>
      <c r="E109" s="56"/>
      <c r="F109" s="55"/>
      <c r="G109" s="51"/>
      <c r="H109" s="55"/>
      <c r="I109" s="51"/>
      <c r="J109" s="55"/>
      <c r="K109" s="55"/>
      <c r="L109" s="55"/>
      <c r="M109" s="52"/>
      <c r="N109" s="51"/>
      <c r="O109" s="52">
        <f>SUM(O106:O108)</f>
        <v>1878690</v>
      </c>
      <c r="P109" s="53">
        <f t="shared" si="28"/>
        <v>187.869</v>
      </c>
      <c r="Q109" s="53">
        <f t="shared" si="25"/>
        <v>169.0821</v>
      </c>
      <c r="R109" s="54">
        <f t="shared" si="24"/>
        <v>18.786900000000003</v>
      </c>
      <c r="S109" s="39"/>
      <c r="T109" s="40"/>
      <c r="U109" s="40"/>
      <c r="V109" s="40"/>
    </row>
    <row r="110" spans="1:22" s="11" customFormat="1" ht="23.25" x14ac:dyDescent="0.5">
      <c r="A110" s="67">
        <v>46</v>
      </c>
      <c r="B110" s="4" t="s">
        <v>89</v>
      </c>
      <c r="C110" s="5">
        <v>3470300111798</v>
      </c>
      <c r="D110" s="7" t="s">
        <v>90</v>
      </c>
      <c r="E110" s="3" t="s">
        <v>21</v>
      </c>
      <c r="F110" s="3">
        <v>919</v>
      </c>
      <c r="G110" s="3"/>
      <c r="H110" s="3">
        <v>33</v>
      </c>
      <c r="I110" s="3">
        <v>6</v>
      </c>
      <c r="J110" s="3">
        <v>1</v>
      </c>
      <c r="K110" s="3">
        <v>2</v>
      </c>
      <c r="L110" s="3">
        <v>55</v>
      </c>
      <c r="M110" s="6">
        <f>J110*400+K110*100+L110</f>
        <v>655</v>
      </c>
      <c r="N110" s="3">
        <v>330</v>
      </c>
      <c r="O110" s="6">
        <f>M110*N110</f>
        <v>216150</v>
      </c>
      <c r="P110" s="17">
        <f t="shared" si="28"/>
        <v>21.615000000000002</v>
      </c>
      <c r="Q110" s="17">
        <f t="shared" si="25"/>
        <v>19.453500000000002</v>
      </c>
      <c r="R110" s="20">
        <f t="shared" si="24"/>
        <v>2.1615000000000002</v>
      </c>
      <c r="S110" s="9"/>
      <c r="T110" s="10"/>
      <c r="U110" s="10"/>
      <c r="V110" s="10"/>
    </row>
    <row r="111" spans="1:22" s="11" customFormat="1" ht="23.25" x14ac:dyDescent="0.5">
      <c r="A111" s="68"/>
      <c r="B111" s="4"/>
      <c r="C111" s="5"/>
      <c r="D111" s="7" t="s">
        <v>90</v>
      </c>
      <c r="E111" s="3" t="s">
        <v>21</v>
      </c>
      <c r="F111" s="3">
        <v>913</v>
      </c>
      <c r="G111" s="3"/>
      <c r="H111" s="3">
        <v>17</v>
      </c>
      <c r="I111" s="3">
        <v>1</v>
      </c>
      <c r="J111" s="3">
        <v>4</v>
      </c>
      <c r="K111" s="3">
        <v>0</v>
      </c>
      <c r="L111" s="3">
        <v>5</v>
      </c>
      <c r="M111" s="6">
        <f>J111*400+K111*100+L111</f>
        <v>1605</v>
      </c>
      <c r="N111" s="3">
        <v>330</v>
      </c>
      <c r="O111" s="6">
        <f>M111*N111</f>
        <v>529650</v>
      </c>
      <c r="P111" s="17">
        <f t="shared" si="28"/>
        <v>52.965000000000003</v>
      </c>
      <c r="Q111" s="17">
        <f t="shared" si="25"/>
        <v>47.668500000000002</v>
      </c>
      <c r="R111" s="20">
        <f t="shared" si="24"/>
        <v>5.2965000000000018</v>
      </c>
      <c r="S111" s="9"/>
      <c r="T111" s="10"/>
      <c r="U111" s="10"/>
      <c r="V111" s="10"/>
    </row>
    <row r="112" spans="1:22" s="11" customFormat="1" ht="23.25" x14ac:dyDescent="0.5">
      <c r="A112" s="68"/>
      <c r="B112" s="4"/>
      <c r="C112" s="5"/>
      <c r="D112" s="7" t="s">
        <v>90</v>
      </c>
      <c r="E112" s="3" t="s">
        <v>21</v>
      </c>
      <c r="F112" s="3" t="s">
        <v>24</v>
      </c>
      <c r="G112" s="3"/>
      <c r="H112" s="3">
        <v>115</v>
      </c>
      <c r="I112" s="3">
        <v>1</v>
      </c>
      <c r="J112" s="3">
        <v>1</v>
      </c>
      <c r="K112" s="3">
        <v>1</v>
      </c>
      <c r="L112" s="3">
        <v>60</v>
      </c>
      <c r="M112" s="6">
        <f>J112*400+K112*100+L112</f>
        <v>560</v>
      </c>
      <c r="N112" s="3">
        <v>330</v>
      </c>
      <c r="O112" s="6">
        <f>M112*N112</f>
        <v>184800</v>
      </c>
      <c r="P112" s="17">
        <f t="shared" si="28"/>
        <v>18.48</v>
      </c>
      <c r="Q112" s="17">
        <f t="shared" si="25"/>
        <v>16.632000000000001</v>
      </c>
      <c r="R112" s="20">
        <f t="shared" si="24"/>
        <v>1.847999999999999</v>
      </c>
      <c r="S112" s="9"/>
      <c r="T112" s="10"/>
      <c r="U112" s="10"/>
      <c r="V112" s="10"/>
    </row>
    <row r="113" spans="1:22" s="11" customFormat="1" ht="23.25" x14ac:dyDescent="0.5">
      <c r="A113" s="68"/>
      <c r="B113" s="4"/>
      <c r="C113" s="5"/>
      <c r="D113" s="7"/>
      <c r="E113" s="3"/>
      <c r="F113" s="3" t="s">
        <v>24</v>
      </c>
      <c r="G113" s="3"/>
      <c r="H113" s="3">
        <v>115</v>
      </c>
      <c r="I113" s="3">
        <v>1</v>
      </c>
      <c r="J113" s="3"/>
      <c r="K113" s="3"/>
      <c r="L113" s="3"/>
      <c r="M113" s="6">
        <f>J113*400+K113*100+L113</f>
        <v>0</v>
      </c>
      <c r="N113" s="3"/>
      <c r="O113" s="6">
        <f>M113*N113</f>
        <v>0</v>
      </c>
      <c r="P113" s="17">
        <f t="shared" si="28"/>
        <v>0</v>
      </c>
      <c r="Q113" s="17">
        <f t="shared" si="25"/>
        <v>0</v>
      </c>
      <c r="R113" s="20">
        <f t="shared" si="24"/>
        <v>0</v>
      </c>
      <c r="S113" s="9"/>
      <c r="T113" s="10"/>
      <c r="U113" s="10"/>
      <c r="V113" s="10"/>
    </row>
    <row r="114" spans="1:22" s="11" customFormat="1" ht="24.95" customHeight="1" x14ac:dyDescent="0.5">
      <c r="A114" s="69"/>
      <c r="B114" s="4"/>
      <c r="C114" s="5"/>
      <c r="D114" s="7"/>
      <c r="E114" s="3"/>
      <c r="F114" s="3"/>
      <c r="G114" s="3"/>
      <c r="H114" s="3"/>
      <c r="I114" s="3"/>
      <c r="J114" s="3"/>
      <c r="K114" s="3"/>
      <c r="L114" s="3"/>
      <c r="M114" s="6"/>
      <c r="N114" s="3"/>
      <c r="O114" s="6">
        <f>SUM(O110:O113)</f>
        <v>930600</v>
      </c>
      <c r="P114" s="17">
        <f t="shared" si="28"/>
        <v>93.06</v>
      </c>
      <c r="Q114" s="17">
        <f t="shared" si="25"/>
        <v>83.754000000000005</v>
      </c>
      <c r="R114" s="20">
        <f t="shared" si="24"/>
        <v>9.3059999999999974</v>
      </c>
      <c r="S114" s="9"/>
      <c r="T114" s="10"/>
      <c r="U114" s="10"/>
      <c r="V114" s="10"/>
    </row>
    <row r="115" spans="1:22" s="11" customFormat="1" ht="24.95" customHeight="1" x14ac:dyDescent="0.5">
      <c r="A115" s="67">
        <v>47</v>
      </c>
      <c r="B115" s="4" t="s">
        <v>92</v>
      </c>
      <c r="C115" s="5">
        <v>3470300102039</v>
      </c>
      <c r="D115" s="7" t="s">
        <v>93</v>
      </c>
      <c r="E115" s="3" t="s">
        <v>21</v>
      </c>
      <c r="F115" s="3" t="s">
        <v>24</v>
      </c>
      <c r="G115" s="3"/>
      <c r="H115" s="3">
        <v>142</v>
      </c>
      <c r="I115" s="3">
        <v>1</v>
      </c>
      <c r="J115" s="3">
        <v>0</v>
      </c>
      <c r="K115" s="3">
        <v>0</v>
      </c>
      <c r="L115" s="3">
        <v>78</v>
      </c>
      <c r="M115" s="6">
        <f>J115*400+K115*100+L115</f>
        <v>78</v>
      </c>
      <c r="N115" s="3">
        <v>330</v>
      </c>
      <c r="O115" s="6">
        <f>M115*N115</f>
        <v>25740</v>
      </c>
      <c r="P115" s="17">
        <f t="shared" si="28"/>
        <v>2.5740000000000003</v>
      </c>
      <c r="Q115" s="17">
        <f t="shared" si="25"/>
        <v>2.3166000000000002</v>
      </c>
      <c r="R115" s="20">
        <f t="shared" si="24"/>
        <v>0.25740000000000007</v>
      </c>
      <c r="S115" s="9"/>
      <c r="T115" s="10"/>
      <c r="U115" s="10"/>
      <c r="V115" s="10"/>
    </row>
    <row r="116" spans="1:22" s="41" customFormat="1" ht="24.95" customHeight="1" x14ac:dyDescent="0.5">
      <c r="A116" s="69"/>
      <c r="B116" s="33" t="s">
        <v>391</v>
      </c>
      <c r="C116" s="35"/>
      <c r="D116" s="37"/>
      <c r="E116" s="33"/>
      <c r="F116" s="33"/>
      <c r="G116" s="33"/>
      <c r="H116" s="33"/>
      <c r="I116" s="33"/>
      <c r="J116" s="33"/>
      <c r="K116" s="33"/>
      <c r="L116" s="33"/>
      <c r="M116" s="36"/>
      <c r="N116" s="33"/>
      <c r="O116" s="36"/>
      <c r="P116" s="42"/>
      <c r="Q116" s="42"/>
      <c r="R116" s="43">
        <v>4</v>
      </c>
      <c r="S116" s="39"/>
      <c r="T116" s="40"/>
      <c r="U116" s="40"/>
      <c r="V116" s="40"/>
    </row>
    <row r="117" spans="1:22" s="11" customFormat="1" ht="24.95" customHeight="1" x14ac:dyDescent="0.5">
      <c r="A117" s="67">
        <v>48</v>
      </c>
      <c r="B117" s="4" t="s">
        <v>92</v>
      </c>
      <c r="C117" s="5">
        <v>3470300103299</v>
      </c>
      <c r="D117" s="7" t="s">
        <v>94</v>
      </c>
      <c r="E117" s="3" t="s">
        <v>21</v>
      </c>
      <c r="F117" s="3">
        <v>916</v>
      </c>
      <c r="G117" s="3"/>
      <c r="H117" s="3">
        <v>9</v>
      </c>
      <c r="I117" s="3">
        <v>1</v>
      </c>
      <c r="J117" s="3">
        <v>10</v>
      </c>
      <c r="K117" s="3">
        <v>0</v>
      </c>
      <c r="L117" s="3">
        <v>78</v>
      </c>
      <c r="M117" s="6">
        <f>J117*400+K117*100+L117</f>
        <v>4078</v>
      </c>
      <c r="N117" s="3">
        <v>330</v>
      </c>
      <c r="O117" s="6">
        <f>M117*N117</f>
        <v>1345740</v>
      </c>
      <c r="P117" s="17">
        <f t="shared" si="28"/>
        <v>134.57400000000001</v>
      </c>
      <c r="Q117" s="17">
        <f t="shared" si="25"/>
        <v>121.11660000000002</v>
      </c>
      <c r="R117" s="20">
        <f t="shared" si="24"/>
        <v>13.457399999999993</v>
      </c>
      <c r="S117" s="9"/>
      <c r="T117" s="10"/>
      <c r="U117" s="10"/>
      <c r="V117" s="10"/>
    </row>
    <row r="118" spans="1:22" s="11" customFormat="1" ht="24.95" customHeight="1" x14ac:dyDescent="0.5">
      <c r="A118" s="68"/>
      <c r="B118" s="4"/>
      <c r="C118" s="5"/>
      <c r="D118" s="7" t="s">
        <v>94</v>
      </c>
      <c r="E118" s="3" t="s">
        <v>21</v>
      </c>
      <c r="F118" s="3">
        <v>915</v>
      </c>
      <c r="G118" s="3"/>
      <c r="H118" s="3">
        <v>17</v>
      </c>
      <c r="I118" s="3">
        <v>1</v>
      </c>
      <c r="J118" s="3">
        <v>2</v>
      </c>
      <c r="K118" s="3">
        <v>1</v>
      </c>
      <c r="L118" s="3">
        <v>42</v>
      </c>
      <c r="M118" s="6">
        <f>J118*400+K118*100+L118</f>
        <v>942</v>
      </c>
      <c r="N118" s="3">
        <v>330</v>
      </c>
      <c r="O118" s="6">
        <f>M118*N118</f>
        <v>310860</v>
      </c>
      <c r="P118" s="17">
        <f t="shared" si="28"/>
        <v>31.086000000000002</v>
      </c>
      <c r="Q118" s="17">
        <f t="shared" si="25"/>
        <v>27.977400000000003</v>
      </c>
      <c r="R118" s="20">
        <f t="shared" si="24"/>
        <v>3.1085999999999991</v>
      </c>
      <c r="S118" s="9"/>
      <c r="T118" s="10"/>
      <c r="U118" s="10"/>
      <c r="V118" s="10"/>
    </row>
    <row r="119" spans="1:22" s="11" customFormat="1" ht="24.95" customHeight="1" x14ac:dyDescent="0.5">
      <c r="A119" s="69"/>
      <c r="B119" s="4"/>
      <c r="C119" s="5"/>
      <c r="D119" s="7"/>
      <c r="E119" s="3"/>
      <c r="F119" s="3"/>
      <c r="G119" s="3"/>
      <c r="H119" s="3"/>
      <c r="I119" s="3"/>
      <c r="J119" s="3"/>
      <c r="K119" s="3"/>
      <c r="L119" s="3"/>
      <c r="M119" s="6"/>
      <c r="N119" s="3"/>
      <c r="O119" s="6">
        <f>SUM(O117:O118)</f>
        <v>1656600</v>
      </c>
      <c r="P119" s="17">
        <f t="shared" si="28"/>
        <v>165.66</v>
      </c>
      <c r="Q119" s="17">
        <f t="shared" si="25"/>
        <v>149.09399999999999</v>
      </c>
      <c r="R119" s="20">
        <f t="shared" si="24"/>
        <v>16.566000000000003</v>
      </c>
      <c r="S119" s="9"/>
      <c r="T119" s="10"/>
      <c r="U119" s="10"/>
      <c r="V119" s="10"/>
    </row>
    <row r="120" spans="1:22" s="11" customFormat="1" ht="24.95" customHeight="1" x14ac:dyDescent="0.5">
      <c r="A120" s="67">
        <v>49</v>
      </c>
      <c r="B120" s="4" t="s">
        <v>95</v>
      </c>
      <c r="C120" s="5">
        <v>3470300105984</v>
      </c>
      <c r="D120" s="7" t="s">
        <v>96</v>
      </c>
      <c r="E120" s="3" t="s">
        <v>21</v>
      </c>
      <c r="F120" s="3">
        <v>4258</v>
      </c>
      <c r="G120" s="3"/>
      <c r="H120" s="3">
        <v>1</v>
      </c>
      <c r="I120" s="3">
        <v>2</v>
      </c>
      <c r="J120" s="3">
        <v>6</v>
      </c>
      <c r="K120" s="3">
        <v>1</v>
      </c>
      <c r="L120" s="3">
        <v>33</v>
      </c>
      <c r="M120" s="6">
        <f>J120*400+K120*100+L120</f>
        <v>2533</v>
      </c>
      <c r="N120" s="3">
        <v>350</v>
      </c>
      <c r="O120" s="6">
        <f>M120*N120</f>
        <v>886550</v>
      </c>
      <c r="P120" s="17">
        <f t="shared" si="28"/>
        <v>88.655000000000001</v>
      </c>
      <c r="Q120" s="17">
        <f t="shared" si="25"/>
        <v>79.789500000000004</v>
      </c>
      <c r="R120" s="20">
        <f t="shared" si="24"/>
        <v>8.8654999999999973</v>
      </c>
      <c r="S120" s="9"/>
      <c r="T120" s="10"/>
      <c r="U120" s="10"/>
      <c r="V120" s="10"/>
    </row>
    <row r="121" spans="1:22" s="11" customFormat="1" ht="24.95" customHeight="1" x14ac:dyDescent="0.5">
      <c r="A121" s="68"/>
      <c r="B121" s="4"/>
      <c r="C121" s="5"/>
      <c r="D121" s="7" t="s">
        <v>96</v>
      </c>
      <c r="E121" s="3" t="s">
        <v>21</v>
      </c>
      <c r="F121" s="3">
        <v>820</v>
      </c>
      <c r="G121" s="3"/>
      <c r="H121" s="3">
        <v>69</v>
      </c>
      <c r="I121" s="3">
        <v>1</v>
      </c>
      <c r="J121" s="3">
        <v>7</v>
      </c>
      <c r="K121" s="3">
        <v>0</v>
      </c>
      <c r="L121" s="3">
        <v>94</v>
      </c>
      <c r="M121" s="6">
        <f>J121*400+K121*100+L121</f>
        <v>2894</v>
      </c>
      <c r="N121" s="3">
        <v>350</v>
      </c>
      <c r="O121" s="6">
        <f>M121*N121</f>
        <v>1012900</v>
      </c>
      <c r="P121" s="17">
        <f t="shared" si="28"/>
        <v>101.29</v>
      </c>
      <c r="Q121" s="17">
        <f t="shared" si="25"/>
        <v>91.161000000000001</v>
      </c>
      <c r="R121" s="20">
        <f t="shared" si="24"/>
        <v>10.129000000000005</v>
      </c>
      <c r="S121" s="9"/>
      <c r="T121" s="10"/>
      <c r="U121" s="10"/>
      <c r="V121" s="10"/>
    </row>
    <row r="122" spans="1:22" s="11" customFormat="1" ht="24.95" customHeight="1" x14ac:dyDescent="0.5">
      <c r="A122" s="69"/>
      <c r="B122" s="4"/>
      <c r="C122" s="5"/>
      <c r="D122" s="7"/>
      <c r="E122" s="3"/>
      <c r="F122" s="3"/>
      <c r="G122" s="3"/>
      <c r="H122" s="3"/>
      <c r="I122" s="3"/>
      <c r="J122" s="3"/>
      <c r="K122" s="3"/>
      <c r="L122" s="3"/>
      <c r="M122" s="6"/>
      <c r="N122" s="3"/>
      <c r="O122" s="6">
        <f>SUM(O120:O121)</f>
        <v>1899450</v>
      </c>
      <c r="P122" s="17">
        <f t="shared" si="28"/>
        <v>189.94500000000002</v>
      </c>
      <c r="Q122" s="17">
        <f t="shared" si="25"/>
        <v>170.95050000000003</v>
      </c>
      <c r="R122" s="20">
        <f t="shared" si="24"/>
        <v>18.994499999999988</v>
      </c>
      <c r="S122" s="9"/>
      <c r="T122" s="10"/>
      <c r="U122" s="10"/>
      <c r="V122" s="10"/>
    </row>
    <row r="123" spans="1:22" s="11" customFormat="1" ht="24.95" customHeight="1" x14ac:dyDescent="0.5">
      <c r="A123" s="67">
        <v>50</v>
      </c>
      <c r="B123" s="4" t="s">
        <v>450</v>
      </c>
      <c r="C123" s="5">
        <v>3470300096713</v>
      </c>
      <c r="D123" s="7" t="s">
        <v>99</v>
      </c>
      <c r="E123" s="3" t="s">
        <v>100</v>
      </c>
      <c r="F123" s="3" t="s">
        <v>24</v>
      </c>
      <c r="G123" s="3"/>
      <c r="H123" s="3">
        <v>155</v>
      </c>
      <c r="I123" s="3">
        <v>1</v>
      </c>
      <c r="J123" s="3">
        <v>0</v>
      </c>
      <c r="K123" s="3">
        <v>0</v>
      </c>
      <c r="L123" s="3">
        <v>84</v>
      </c>
      <c r="M123" s="6">
        <f>J123*400+K123*100+L123</f>
        <v>84</v>
      </c>
      <c r="N123" s="3">
        <v>330</v>
      </c>
      <c r="O123" s="6">
        <f>M123*N123</f>
        <v>27720</v>
      </c>
      <c r="P123" s="17">
        <f t="shared" ref="P123:P138" si="31">O123*0.01%</f>
        <v>2.7720000000000002</v>
      </c>
      <c r="Q123" s="17">
        <f t="shared" si="25"/>
        <v>2.4948000000000001</v>
      </c>
      <c r="R123" s="20">
        <f t="shared" si="24"/>
        <v>0.27720000000000011</v>
      </c>
      <c r="S123" s="9"/>
      <c r="T123" s="10"/>
      <c r="U123" s="10"/>
      <c r="V123" s="10"/>
    </row>
    <row r="124" spans="1:22" s="11" customFormat="1" ht="24.95" customHeight="1" x14ac:dyDescent="0.5">
      <c r="A124" s="68"/>
      <c r="B124" s="4"/>
      <c r="C124" s="5"/>
      <c r="D124" s="7" t="s">
        <v>99</v>
      </c>
      <c r="E124" s="3" t="s">
        <v>100</v>
      </c>
      <c r="F124" s="3">
        <v>672</v>
      </c>
      <c r="G124" s="3"/>
      <c r="H124" s="3">
        <v>19</v>
      </c>
      <c r="I124" s="3">
        <v>1</v>
      </c>
      <c r="J124" s="3">
        <v>5</v>
      </c>
      <c r="K124" s="3">
        <v>1</v>
      </c>
      <c r="L124" s="3">
        <v>74</v>
      </c>
      <c r="M124" s="6">
        <f>J124*400+K124*100+L124</f>
        <v>2174</v>
      </c>
      <c r="N124" s="3">
        <v>330</v>
      </c>
      <c r="O124" s="6">
        <f>M124*N124</f>
        <v>717420</v>
      </c>
      <c r="P124" s="17">
        <f t="shared" si="31"/>
        <v>71.742000000000004</v>
      </c>
      <c r="Q124" s="17">
        <f t="shared" si="25"/>
        <v>64.567800000000005</v>
      </c>
      <c r="R124" s="20">
        <f t="shared" si="24"/>
        <v>7.174199999999999</v>
      </c>
      <c r="S124" s="9"/>
      <c r="T124" s="10"/>
      <c r="U124" s="10"/>
      <c r="V124" s="10"/>
    </row>
    <row r="125" spans="1:22" s="11" customFormat="1" ht="24.95" customHeight="1" x14ac:dyDescent="0.5">
      <c r="A125" s="69"/>
      <c r="B125" s="4"/>
      <c r="C125" s="5"/>
      <c r="D125" s="7"/>
      <c r="E125" s="3"/>
      <c r="F125" s="3"/>
      <c r="G125" s="3"/>
      <c r="H125" s="3"/>
      <c r="I125" s="3"/>
      <c r="J125" s="3"/>
      <c r="K125" s="3"/>
      <c r="L125" s="3"/>
      <c r="M125" s="6"/>
      <c r="N125" s="3"/>
      <c r="O125" s="6">
        <f>SUM(O123:O124)</f>
        <v>745140</v>
      </c>
      <c r="P125" s="17">
        <f t="shared" si="31"/>
        <v>74.51400000000001</v>
      </c>
      <c r="Q125" s="17">
        <f t="shared" si="25"/>
        <v>67.062600000000018</v>
      </c>
      <c r="R125" s="20">
        <f t="shared" si="24"/>
        <v>7.4513999999999925</v>
      </c>
      <c r="S125" s="9"/>
      <c r="T125" s="10"/>
      <c r="U125" s="10"/>
      <c r="V125" s="10"/>
    </row>
    <row r="126" spans="1:22" s="11" customFormat="1" ht="24.95" customHeight="1" x14ac:dyDescent="0.5">
      <c r="A126" s="32">
        <v>51</v>
      </c>
      <c r="B126" s="4" t="s">
        <v>101</v>
      </c>
      <c r="C126" s="5">
        <v>3470300114568</v>
      </c>
      <c r="D126" s="7" t="s">
        <v>103</v>
      </c>
      <c r="E126" s="3" t="s">
        <v>100</v>
      </c>
      <c r="F126" s="3" t="s">
        <v>102</v>
      </c>
      <c r="G126" s="3"/>
      <c r="H126" s="3">
        <v>45</v>
      </c>
      <c r="I126" s="3">
        <v>6</v>
      </c>
      <c r="J126" s="3">
        <v>5</v>
      </c>
      <c r="K126" s="3">
        <v>3</v>
      </c>
      <c r="L126" s="3">
        <v>46</v>
      </c>
      <c r="M126" s="6">
        <f t="shared" ref="M126:M131" si="32">J126*400+K126*100+L126</f>
        <v>2346</v>
      </c>
      <c r="N126" s="3">
        <v>330</v>
      </c>
      <c r="O126" s="6">
        <f t="shared" ref="O126:O131" si="33">M126*N126</f>
        <v>774180</v>
      </c>
      <c r="P126" s="17">
        <f t="shared" si="31"/>
        <v>77.418000000000006</v>
      </c>
      <c r="Q126" s="17">
        <f t="shared" si="25"/>
        <v>69.676200000000009</v>
      </c>
      <c r="R126" s="20">
        <f t="shared" si="24"/>
        <v>7.7417999999999978</v>
      </c>
      <c r="S126" s="9"/>
      <c r="T126" s="10"/>
      <c r="U126" s="10"/>
      <c r="V126" s="10"/>
    </row>
    <row r="127" spans="1:22" s="11" customFormat="1" ht="24.95" customHeight="1" x14ac:dyDescent="0.5">
      <c r="A127" s="32">
        <v>52</v>
      </c>
      <c r="B127" s="4" t="s">
        <v>104</v>
      </c>
      <c r="C127" s="5">
        <v>3470300094575</v>
      </c>
      <c r="D127" s="7" t="s">
        <v>105</v>
      </c>
      <c r="E127" s="3" t="s">
        <v>100</v>
      </c>
      <c r="F127" s="3">
        <v>913</v>
      </c>
      <c r="G127" s="3"/>
      <c r="H127" s="3">
        <v>8</v>
      </c>
      <c r="I127" s="3">
        <v>1</v>
      </c>
      <c r="J127" s="3">
        <v>5</v>
      </c>
      <c r="K127" s="3">
        <v>1</v>
      </c>
      <c r="L127" s="3">
        <v>27</v>
      </c>
      <c r="M127" s="6">
        <f t="shared" si="32"/>
        <v>2127</v>
      </c>
      <c r="N127" s="3">
        <v>330</v>
      </c>
      <c r="O127" s="6">
        <f t="shared" si="33"/>
        <v>701910</v>
      </c>
      <c r="P127" s="17">
        <f t="shared" si="31"/>
        <v>70.191000000000003</v>
      </c>
      <c r="Q127" s="17">
        <f t="shared" si="25"/>
        <v>63.171900000000001</v>
      </c>
      <c r="R127" s="20">
        <f t="shared" si="24"/>
        <v>7.0191000000000017</v>
      </c>
      <c r="S127" s="9"/>
      <c r="T127" s="10"/>
      <c r="U127" s="10"/>
      <c r="V127" s="10"/>
    </row>
    <row r="128" spans="1:22" s="11" customFormat="1" ht="24.95" customHeight="1" x14ac:dyDescent="0.5">
      <c r="A128" s="32">
        <v>53</v>
      </c>
      <c r="B128" s="4" t="s">
        <v>104</v>
      </c>
      <c r="C128" s="5">
        <v>3470300099763</v>
      </c>
      <c r="D128" s="7" t="s">
        <v>106</v>
      </c>
      <c r="E128" s="3" t="s">
        <v>100</v>
      </c>
      <c r="F128" s="3" t="s">
        <v>102</v>
      </c>
      <c r="G128" s="3"/>
      <c r="H128" s="3">
        <v>210</v>
      </c>
      <c r="I128" s="3">
        <v>1</v>
      </c>
      <c r="J128" s="3">
        <v>0</v>
      </c>
      <c r="K128" s="3">
        <v>3</v>
      </c>
      <c r="L128" s="3">
        <v>3</v>
      </c>
      <c r="M128" s="6">
        <f t="shared" si="32"/>
        <v>303</v>
      </c>
      <c r="N128" s="3">
        <v>330</v>
      </c>
      <c r="O128" s="6">
        <f t="shared" si="33"/>
        <v>99990</v>
      </c>
      <c r="P128" s="17">
        <f t="shared" si="31"/>
        <v>9.9990000000000006</v>
      </c>
      <c r="Q128" s="17">
        <f t="shared" si="25"/>
        <v>8.9991000000000003</v>
      </c>
      <c r="R128" s="20">
        <f t="shared" si="24"/>
        <v>0.99990000000000023</v>
      </c>
      <c r="S128" s="9"/>
      <c r="T128" s="10"/>
      <c r="U128" s="10"/>
      <c r="V128" s="10"/>
    </row>
    <row r="129" spans="1:22" s="11" customFormat="1" ht="24.95" customHeight="1" x14ac:dyDescent="0.5">
      <c r="A129" s="67">
        <v>54</v>
      </c>
      <c r="B129" s="4" t="s">
        <v>107</v>
      </c>
      <c r="C129" s="5">
        <v>3470300112794</v>
      </c>
      <c r="D129" s="7" t="s">
        <v>108</v>
      </c>
      <c r="E129" s="3" t="s">
        <v>100</v>
      </c>
      <c r="F129" s="3">
        <v>510</v>
      </c>
      <c r="G129" s="3"/>
      <c r="H129" s="3">
        <v>23</v>
      </c>
      <c r="I129" s="3">
        <v>1</v>
      </c>
      <c r="J129" s="3">
        <v>6</v>
      </c>
      <c r="K129" s="3">
        <v>3</v>
      </c>
      <c r="L129" s="3">
        <v>58</v>
      </c>
      <c r="M129" s="6">
        <f t="shared" si="32"/>
        <v>2758</v>
      </c>
      <c r="N129" s="3">
        <v>330</v>
      </c>
      <c r="O129" s="6">
        <f t="shared" si="33"/>
        <v>910140</v>
      </c>
      <c r="P129" s="17">
        <f t="shared" si="31"/>
        <v>91.01400000000001</v>
      </c>
      <c r="Q129" s="17">
        <f t="shared" si="25"/>
        <v>81.912600000000012</v>
      </c>
      <c r="R129" s="20">
        <f t="shared" si="24"/>
        <v>9.1013999999999982</v>
      </c>
      <c r="S129" s="9"/>
      <c r="T129" s="10"/>
      <c r="U129" s="10"/>
      <c r="V129" s="10"/>
    </row>
    <row r="130" spans="1:22" s="11" customFormat="1" ht="24.95" customHeight="1" x14ac:dyDescent="0.5">
      <c r="A130" s="68"/>
      <c r="B130" s="4"/>
      <c r="C130" s="5"/>
      <c r="D130" s="7" t="s">
        <v>108</v>
      </c>
      <c r="E130" s="3" t="s">
        <v>100</v>
      </c>
      <c r="F130" s="3">
        <v>510</v>
      </c>
      <c r="G130" s="3"/>
      <c r="H130" s="3">
        <v>19</v>
      </c>
      <c r="I130" s="3">
        <v>1</v>
      </c>
      <c r="J130" s="3">
        <v>1</v>
      </c>
      <c r="K130" s="3">
        <v>1</v>
      </c>
      <c r="L130" s="3">
        <v>45</v>
      </c>
      <c r="M130" s="6">
        <f t="shared" si="32"/>
        <v>545</v>
      </c>
      <c r="N130" s="3">
        <v>330</v>
      </c>
      <c r="O130" s="6">
        <f t="shared" si="33"/>
        <v>179850</v>
      </c>
      <c r="P130" s="17">
        <f t="shared" si="31"/>
        <v>17.984999999999999</v>
      </c>
      <c r="Q130" s="17">
        <f t="shared" si="25"/>
        <v>16.186499999999999</v>
      </c>
      <c r="R130" s="20">
        <f t="shared" si="24"/>
        <v>1.7985000000000007</v>
      </c>
      <c r="S130" s="9"/>
      <c r="T130" s="10"/>
      <c r="U130" s="10"/>
      <c r="V130" s="10"/>
    </row>
    <row r="131" spans="1:22" s="11" customFormat="1" ht="24.95" customHeight="1" x14ac:dyDescent="0.5">
      <c r="A131" s="68"/>
      <c r="B131" s="4"/>
      <c r="C131" s="5"/>
      <c r="D131" s="7" t="s">
        <v>108</v>
      </c>
      <c r="E131" s="3" t="s">
        <v>100</v>
      </c>
      <c r="F131" s="3">
        <v>510</v>
      </c>
      <c r="G131" s="3"/>
      <c r="H131" s="3">
        <v>14</v>
      </c>
      <c r="I131" s="3">
        <v>1</v>
      </c>
      <c r="J131" s="3">
        <v>11</v>
      </c>
      <c r="K131" s="3">
        <v>1</v>
      </c>
      <c r="L131" s="3">
        <v>12</v>
      </c>
      <c r="M131" s="6">
        <f t="shared" si="32"/>
        <v>4512</v>
      </c>
      <c r="N131" s="3">
        <v>330</v>
      </c>
      <c r="O131" s="6">
        <f t="shared" si="33"/>
        <v>1488960</v>
      </c>
      <c r="P131" s="17">
        <f t="shared" si="31"/>
        <v>148.89600000000002</v>
      </c>
      <c r="Q131" s="17">
        <f t="shared" si="25"/>
        <v>134.00640000000001</v>
      </c>
      <c r="R131" s="20">
        <f t="shared" si="24"/>
        <v>14.889600000000002</v>
      </c>
      <c r="S131" s="9"/>
      <c r="T131" s="10"/>
      <c r="U131" s="10"/>
      <c r="V131" s="10"/>
    </row>
    <row r="132" spans="1:22" s="11" customFormat="1" ht="24.95" customHeight="1" x14ac:dyDescent="0.5">
      <c r="A132" s="69"/>
      <c r="B132" s="4"/>
      <c r="C132" s="5"/>
      <c r="D132" s="7"/>
      <c r="E132" s="3"/>
      <c r="F132" s="3"/>
      <c r="G132" s="3"/>
      <c r="H132" s="3"/>
      <c r="I132" s="3"/>
      <c r="J132" s="3"/>
      <c r="K132" s="3"/>
      <c r="L132" s="3"/>
      <c r="M132" s="6"/>
      <c r="N132" s="3"/>
      <c r="O132" s="6">
        <f>SUM(O129:O131)</f>
        <v>2578950</v>
      </c>
      <c r="P132" s="17">
        <f t="shared" si="31"/>
        <v>257.89500000000004</v>
      </c>
      <c r="Q132" s="17">
        <f t="shared" si="25"/>
        <v>232.10550000000003</v>
      </c>
      <c r="R132" s="20">
        <f t="shared" si="24"/>
        <v>25.789500000000004</v>
      </c>
      <c r="S132" s="9"/>
      <c r="T132" s="10"/>
      <c r="U132" s="10"/>
      <c r="V132" s="10"/>
    </row>
    <row r="133" spans="1:22" s="11" customFormat="1" ht="24.95" customHeight="1" x14ac:dyDescent="0.5">
      <c r="A133" s="32">
        <v>55</v>
      </c>
      <c r="B133" s="4" t="s">
        <v>111</v>
      </c>
      <c r="C133" s="5">
        <v>3470300096748</v>
      </c>
      <c r="D133" s="7" t="s">
        <v>99</v>
      </c>
      <c r="E133" s="3" t="s">
        <v>100</v>
      </c>
      <c r="F133" s="3">
        <v>3879</v>
      </c>
      <c r="G133" s="3"/>
      <c r="H133" s="3">
        <v>1</v>
      </c>
      <c r="I133" s="3">
        <v>1</v>
      </c>
      <c r="J133" s="3">
        <v>2</v>
      </c>
      <c r="K133" s="3">
        <v>3</v>
      </c>
      <c r="L133" s="3">
        <v>64</v>
      </c>
      <c r="M133" s="6">
        <f t="shared" ref="M133" si="34">J133*400+K133*100+L133</f>
        <v>1164</v>
      </c>
      <c r="N133" s="3">
        <v>330</v>
      </c>
      <c r="O133" s="6">
        <f t="shared" ref="O133" si="35">M133*N133</f>
        <v>384120</v>
      </c>
      <c r="P133" s="17">
        <f t="shared" si="31"/>
        <v>38.411999999999999</v>
      </c>
      <c r="Q133" s="17">
        <f t="shared" si="25"/>
        <v>34.570799999999998</v>
      </c>
      <c r="R133" s="20">
        <f t="shared" si="24"/>
        <v>3.8412000000000006</v>
      </c>
      <c r="S133" s="9"/>
      <c r="T133" s="10"/>
      <c r="U133" s="10"/>
      <c r="V133" s="10"/>
    </row>
    <row r="134" spans="1:22" s="11" customFormat="1" ht="24.95" customHeight="1" x14ac:dyDescent="0.5">
      <c r="A134" s="32">
        <v>56</v>
      </c>
      <c r="B134" s="4" t="s">
        <v>113</v>
      </c>
      <c r="C134" s="5">
        <v>3470300097523</v>
      </c>
      <c r="D134" s="7" t="s">
        <v>114</v>
      </c>
      <c r="E134" s="3" t="s">
        <v>100</v>
      </c>
      <c r="F134" s="3" t="s">
        <v>22</v>
      </c>
      <c r="G134" s="3"/>
      <c r="H134" s="3">
        <v>49</v>
      </c>
      <c r="I134" s="3">
        <v>1</v>
      </c>
      <c r="J134" s="3">
        <v>6</v>
      </c>
      <c r="K134" s="3">
        <v>0</v>
      </c>
      <c r="L134" s="3">
        <v>71</v>
      </c>
      <c r="M134" s="6">
        <f>J134*400+K134*100+L134</f>
        <v>2471</v>
      </c>
      <c r="N134" s="3">
        <v>330</v>
      </c>
      <c r="O134" s="6">
        <f>M134*N134</f>
        <v>815430</v>
      </c>
      <c r="P134" s="17">
        <f t="shared" si="31"/>
        <v>81.543000000000006</v>
      </c>
      <c r="Q134" s="17">
        <f t="shared" si="25"/>
        <v>73.388700000000014</v>
      </c>
      <c r="R134" s="20">
        <f t="shared" si="24"/>
        <v>8.1542999999999921</v>
      </c>
      <c r="S134" s="9"/>
      <c r="T134" s="10"/>
      <c r="U134" s="10"/>
      <c r="V134" s="10"/>
    </row>
    <row r="135" spans="1:22" s="11" customFormat="1" ht="24.95" customHeight="1" x14ac:dyDescent="0.5">
      <c r="A135" s="68">
        <v>57</v>
      </c>
      <c r="B135" s="4" t="s">
        <v>115</v>
      </c>
      <c r="C135" s="5">
        <v>3470300114797</v>
      </c>
      <c r="D135" s="7" t="s">
        <v>116</v>
      </c>
      <c r="E135" s="3" t="s">
        <v>100</v>
      </c>
      <c r="F135" s="3">
        <v>818</v>
      </c>
      <c r="G135" s="3"/>
      <c r="H135" s="3">
        <v>33</v>
      </c>
      <c r="I135" s="3">
        <v>1</v>
      </c>
      <c r="J135" s="3">
        <v>3</v>
      </c>
      <c r="K135" s="3">
        <v>3</v>
      </c>
      <c r="L135" s="3">
        <v>18</v>
      </c>
      <c r="M135" s="6">
        <f>J135*400+K135*100+L135</f>
        <v>1518</v>
      </c>
      <c r="N135" s="3">
        <v>330</v>
      </c>
      <c r="O135" s="6">
        <f>M135*N135</f>
        <v>500940</v>
      </c>
      <c r="P135" s="17">
        <f t="shared" si="31"/>
        <v>50.094000000000001</v>
      </c>
      <c r="Q135" s="17">
        <f t="shared" si="25"/>
        <v>45.084600000000002</v>
      </c>
      <c r="R135" s="20">
        <f t="shared" ref="R135:R175" si="36">P135-Q135</f>
        <v>5.0093999999999994</v>
      </c>
      <c r="S135" s="9"/>
      <c r="T135" s="10"/>
      <c r="U135" s="10"/>
      <c r="V135" s="10"/>
    </row>
    <row r="136" spans="1:22" s="11" customFormat="1" ht="24.95" customHeight="1" x14ac:dyDescent="0.5">
      <c r="A136" s="68"/>
      <c r="B136" s="4" t="s">
        <v>115</v>
      </c>
      <c r="C136" s="5">
        <v>3470300114797</v>
      </c>
      <c r="D136" s="7" t="s">
        <v>116</v>
      </c>
      <c r="E136" s="3" t="s">
        <v>100</v>
      </c>
      <c r="F136" s="3">
        <v>853</v>
      </c>
      <c r="G136" s="3"/>
      <c r="H136" s="3">
        <v>7</v>
      </c>
      <c r="I136" s="3">
        <v>1</v>
      </c>
      <c r="J136" s="3">
        <v>1</v>
      </c>
      <c r="K136" s="3">
        <v>0</v>
      </c>
      <c r="L136" s="3">
        <v>18</v>
      </c>
      <c r="M136" s="6">
        <f>J136*400+K136*100+L136</f>
        <v>418</v>
      </c>
      <c r="N136" s="3">
        <v>330</v>
      </c>
      <c r="O136" s="6">
        <f>M136*N136</f>
        <v>137940</v>
      </c>
      <c r="P136" s="17">
        <f t="shared" si="31"/>
        <v>13.794</v>
      </c>
      <c r="Q136" s="17">
        <f t="shared" si="25"/>
        <v>12.4146</v>
      </c>
      <c r="R136" s="20">
        <f t="shared" si="36"/>
        <v>1.3794000000000004</v>
      </c>
      <c r="S136" s="9"/>
      <c r="T136" s="10"/>
      <c r="U136" s="10"/>
      <c r="V136" s="10"/>
    </row>
    <row r="137" spans="1:22" s="11" customFormat="1" ht="24.95" customHeight="1" x14ac:dyDescent="0.5">
      <c r="A137" s="69"/>
      <c r="B137" s="4"/>
      <c r="C137" s="5"/>
      <c r="D137" s="7"/>
      <c r="E137" s="3"/>
      <c r="F137" s="3"/>
      <c r="G137" s="3"/>
      <c r="H137" s="3"/>
      <c r="I137" s="3"/>
      <c r="J137" s="3"/>
      <c r="K137" s="3"/>
      <c r="L137" s="3"/>
      <c r="M137" s="6"/>
      <c r="N137" s="3"/>
      <c r="O137" s="6">
        <f>SUM(O135:O136)</f>
        <v>638880</v>
      </c>
      <c r="P137" s="17">
        <f t="shared" si="31"/>
        <v>63.888000000000005</v>
      </c>
      <c r="Q137" s="17">
        <f t="shared" ref="Q137:Q175" si="37">P137*90%</f>
        <v>57.499200000000009</v>
      </c>
      <c r="R137" s="20">
        <f t="shared" si="36"/>
        <v>6.3887999999999963</v>
      </c>
      <c r="S137" s="9"/>
      <c r="T137" s="10"/>
      <c r="U137" s="10"/>
      <c r="V137" s="10"/>
    </row>
    <row r="138" spans="1:22" s="11" customFormat="1" ht="24.95" customHeight="1" x14ac:dyDescent="0.5">
      <c r="A138" s="32">
        <v>58</v>
      </c>
      <c r="B138" s="4" t="s">
        <v>117</v>
      </c>
      <c r="C138" s="5">
        <v>3470300098333</v>
      </c>
      <c r="D138" s="7" t="s">
        <v>118</v>
      </c>
      <c r="E138" s="3" t="s">
        <v>100</v>
      </c>
      <c r="F138" s="3">
        <v>646</v>
      </c>
      <c r="G138" s="3"/>
      <c r="H138" s="3">
        <v>20</v>
      </c>
      <c r="I138" s="3">
        <v>11</v>
      </c>
      <c r="J138" s="3">
        <v>14</v>
      </c>
      <c r="K138" s="3">
        <v>0</v>
      </c>
      <c r="L138" s="3">
        <v>60</v>
      </c>
      <c r="M138" s="6">
        <f>J138*400+K138*100+L138</f>
        <v>5660</v>
      </c>
      <c r="N138" s="3">
        <v>330</v>
      </c>
      <c r="O138" s="6">
        <f>M138*N138</f>
        <v>1867800</v>
      </c>
      <c r="P138" s="17">
        <f t="shared" si="31"/>
        <v>186.78</v>
      </c>
      <c r="Q138" s="17">
        <f t="shared" si="37"/>
        <v>168.102</v>
      </c>
      <c r="R138" s="20">
        <f t="shared" si="36"/>
        <v>18.677999999999997</v>
      </c>
      <c r="S138" s="9"/>
      <c r="T138" s="10"/>
      <c r="U138" s="10"/>
      <c r="V138" s="10"/>
    </row>
    <row r="139" spans="1:22" s="11" customFormat="1" ht="24.95" customHeight="1" x14ac:dyDescent="0.5">
      <c r="A139" s="32">
        <v>59</v>
      </c>
      <c r="B139" s="4" t="s">
        <v>119</v>
      </c>
      <c r="C139" s="5">
        <v>3470300097493</v>
      </c>
      <c r="D139" s="7" t="s">
        <v>120</v>
      </c>
      <c r="E139" s="3" t="s">
        <v>100</v>
      </c>
      <c r="F139" s="3" t="s">
        <v>22</v>
      </c>
      <c r="G139" s="3"/>
      <c r="H139" s="3">
        <v>42</v>
      </c>
      <c r="I139" s="3">
        <v>1</v>
      </c>
      <c r="J139" s="3">
        <v>6</v>
      </c>
      <c r="K139" s="3">
        <v>3</v>
      </c>
      <c r="L139" s="3">
        <v>94</v>
      </c>
      <c r="M139" s="6">
        <f>J139*400+K139*100+L139</f>
        <v>2794</v>
      </c>
      <c r="N139" s="3">
        <v>330</v>
      </c>
      <c r="O139" s="6">
        <f>M139*N139</f>
        <v>922020</v>
      </c>
      <c r="P139" s="17">
        <f t="shared" ref="P139:P143" si="38">O139*0.01%</f>
        <v>92.201999999999998</v>
      </c>
      <c r="Q139" s="17">
        <f t="shared" si="37"/>
        <v>82.981800000000007</v>
      </c>
      <c r="R139" s="20">
        <f t="shared" si="36"/>
        <v>9.2201999999999913</v>
      </c>
      <c r="S139" s="9"/>
      <c r="T139" s="10"/>
      <c r="U139" s="10"/>
      <c r="V139" s="10"/>
    </row>
    <row r="140" spans="1:22" s="11" customFormat="1" ht="24.95" customHeight="1" x14ac:dyDescent="0.5">
      <c r="A140" s="67">
        <v>60</v>
      </c>
      <c r="B140" s="4" t="s">
        <v>121</v>
      </c>
      <c r="C140" s="5">
        <v>3470300099305</v>
      </c>
      <c r="D140" s="7" t="s">
        <v>122</v>
      </c>
      <c r="E140" s="3" t="s">
        <v>100</v>
      </c>
      <c r="F140" s="3">
        <v>665</v>
      </c>
      <c r="G140" s="3"/>
      <c r="H140" s="3">
        <v>7</v>
      </c>
      <c r="I140" s="3">
        <v>1</v>
      </c>
      <c r="J140" s="3">
        <v>5</v>
      </c>
      <c r="K140" s="3">
        <v>0</v>
      </c>
      <c r="L140" s="3">
        <v>23</v>
      </c>
      <c r="M140" s="6">
        <f>J140*400+K140*100+L140</f>
        <v>2023</v>
      </c>
      <c r="N140" s="3">
        <v>330</v>
      </c>
      <c r="O140" s="6">
        <f>M140*N140</f>
        <v>667590</v>
      </c>
      <c r="P140" s="17">
        <f t="shared" si="38"/>
        <v>66.759</v>
      </c>
      <c r="Q140" s="17">
        <f t="shared" si="37"/>
        <v>60.083100000000002</v>
      </c>
      <c r="R140" s="20">
        <f t="shared" si="36"/>
        <v>6.6758999999999986</v>
      </c>
      <c r="S140" s="9"/>
      <c r="T140" s="10"/>
      <c r="U140" s="10"/>
      <c r="V140" s="10"/>
    </row>
    <row r="141" spans="1:22" s="11" customFormat="1" ht="24.95" customHeight="1" x14ac:dyDescent="0.5">
      <c r="A141" s="68"/>
      <c r="B141" s="4" t="s">
        <v>121</v>
      </c>
      <c r="C141" s="5">
        <v>3470300099305</v>
      </c>
      <c r="D141" s="7" t="s">
        <v>122</v>
      </c>
      <c r="E141" s="3" t="s">
        <v>100</v>
      </c>
      <c r="F141" s="3" t="s">
        <v>29</v>
      </c>
      <c r="G141" s="3"/>
      <c r="H141" s="3">
        <v>9</v>
      </c>
      <c r="I141" s="3">
        <v>1</v>
      </c>
      <c r="J141" s="3">
        <v>0</v>
      </c>
      <c r="K141" s="3">
        <v>2</v>
      </c>
      <c r="L141" s="3">
        <v>69</v>
      </c>
      <c r="M141" s="6">
        <f>J141*400+K141*100+L141</f>
        <v>269</v>
      </c>
      <c r="N141" s="3">
        <v>330</v>
      </c>
      <c r="O141" s="6">
        <f>M141*N141</f>
        <v>88770</v>
      </c>
      <c r="P141" s="17">
        <f t="shared" si="38"/>
        <v>8.8770000000000007</v>
      </c>
      <c r="Q141" s="17">
        <f t="shared" si="37"/>
        <v>7.989300000000001</v>
      </c>
      <c r="R141" s="20">
        <f t="shared" si="36"/>
        <v>0.88769999999999971</v>
      </c>
      <c r="S141" s="9"/>
      <c r="T141" s="10"/>
      <c r="U141" s="10"/>
      <c r="V141" s="10"/>
    </row>
    <row r="142" spans="1:22" s="11" customFormat="1" ht="24.95" customHeight="1" x14ac:dyDescent="0.5">
      <c r="A142" s="68"/>
      <c r="B142" s="4"/>
      <c r="C142" s="5"/>
      <c r="D142" s="7"/>
      <c r="E142" s="3"/>
      <c r="F142" s="3"/>
      <c r="G142" s="3"/>
      <c r="H142" s="3"/>
      <c r="I142" s="3"/>
      <c r="J142" s="3"/>
      <c r="K142" s="3"/>
      <c r="L142" s="3"/>
      <c r="M142" s="6"/>
      <c r="N142" s="3"/>
      <c r="O142" s="6"/>
      <c r="P142" s="17">
        <f t="shared" si="38"/>
        <v>0</v>
      </c>
      <c r="Q142" s="17">
        <f t="shared" si="37"/>
        <v>0</v>
      </c>
      <c r="R142" s="20">
        <f t="shared" si="36"/>
        <v>0</v>
      </c>
      <c r="S142" s="9" t="s">
        <v>123</v>
      </c>
      <c r="T142" s="10"/>
      <c r="U142" s="10"/>
      <c r="V142" s="10"/>
    </row>
    <row r="143" spans="1:22" s="11" customFormat="1" ht="24.95" customHeight="1" x14ac:dyDescent="0.5">
      <c r="A143" s="68"/>
      <c r="B143" s="4"/>
      <c r="C143" s="5"/>
      <c r="D143" s="7"/>
      <c r="E143" s="3" t="s">
        <v>21</v>
      </c>
      <c r="F143" s="3" t="s">
        <v>368</v>
      </c>
      <c r="G143" s="3"/>
      <c r="H143" s="3">
        <v>245</v>
      </c>
      <c r="I143" s="3">
        <v>1</v>
      </c>
      <c r="J143" s="3">
        <v>0</v>
      </c>
      <c r="K143" s="3">
        <v>0</v>
      </c>
      <c r="L143" s="3">
        <v>83</v>
      </c>
      <c r="M143" s="6">
        <v>83</v>
      </c>
      <c r="N143" s="3">
        <v>330</v>
      </c>
      <c r="O143" s="6">
        <v>27390</v>
      </c>
      <c r="P143" s="17">
        <f t="shared" si="38"/>
        <v>2.7390000000000003</v>
      </c>
      <c r="Q143" s="17">
        <f t="shared" si="37"/>
        <v>2.4651000000000005</v>
      </c>
      <c r="R143" s="20">
        <f t="shared" si="36"/>
        <v>0.27389999999999981</v>
      </c>
      <c r="S143" s="9"/>
      <c r="T143" s="10"/>
      <c r="U143" s="10"/>
      <c r="V143" s="10"/>
    </row>
    <row r="144" spans="1:22" s="11" customFormat="1" ht="24.95" customHeight="1" x14ac:dyDescent="0.5">
      <c r="A144" s="69"/>
      <c r="B144" s="4"/>
      <c r="C144" s="5"/>
      <c r="D144" s="7"/>
      <c r="E144" s="3"/>
      <c r="F144" s="3"/>
      <c r="G144" s="3"/>
      <c r="H144" s="3"/>
      <c r="I144" s="3"/>
      <c r="J144" s="3"/>
      <c r="K144" s="3"/>
      <c r="L144" s="3"/>
      <c r="M144" s="6"/>
      <c r="N144" s="3"/>
      <c r="O144" s="6">
        <f>SUM(O140:O143)</f>
        <v>783750</v>
      </c>
      <c r="P144" s="17">
        <f>SUM(P140:P143)</f>
        <v>78.375</v>
      </c>
      <c r="Q144" s="17">
        <f t="shared" si="37"/>
        <v>70.537500000000009</v>
      </c>
      <c r="R144" s="20">
        <f t="shared" si="36"/>
        <v>7.8374999999999915</v>
      </c>
      <c r="S144" s="9"/>
      <c r="T144" s="10"/>
      <c r="U144" s="10"/>
      <c r="V144" s="10"/>
    </row>
    <row r="145" spans="1:22" s="11" customFormat="1" ht="24.95" customHeight="1" x14ac:dyDescent="0.5">
      <c r="A145" s="32">
        <v>61</v>
      </c>
      <c r="B145" s="4" t="s">
        <v>124</v>
      </c>
      <c r="C145" s="5">
        <v>3471200847432</v>
      </c>
      <c r="D145" s="7" t="s">
        <v>125</v>
      </c>
      <c r="E145" s="3" t="s">
        <v>100</v>
      </c>
      <c r="F145" s="3">
        <v>920</v>
      </c>
      <c r="G145" s="3"/>
      <c r="H145" s="3">
        <v>7</v>
      </c>
      <c r="I145" s="3">
        <v>1</v>
      </c>
      <c r="J145" s="3">
        <v>3</v>
      </c>
      <c r="K145" s="3">
        <v>3</v>
      </c>
      <c r="L145" s="3">
        <v>2</v>
      </c>
      <c r="M145" s="6">
        <f>J145*400+K145*100+L145</f>
        <v>1502</v>
      </c>
      <c r="N145" s="3">
        <v>330</v>
      </c>
      <c r="O145" s="6">
        <f>M145*N145</f>
        <v>495660</v>
      </c>
      <c r="P145" s="17">
        <f t="shared" ref="P145:P199" si="39">O145*0.01%</f>
        <v>49.566000000000003</v>
      </c>
      <c r="Q145" s="17">
        <f t="shared" si="37"/>
        <v>44.609400000000001</v>
      </c>
      <c r="R145" s="20">
        <f t="shared" si="36"/>
        <v>4.9566000000000017</v>
      </c>
      <c r="S145" s="9"/>
      <c r="T145" s="10"/>
      <c r="U145" s="10"/>
      <c r="V145" s="10"/>
    </row>
    <row r="146" spans="1:22" s="11" customFormat="1" ht="24.95" customHeight="1" x14ac:dyDescent="0.5">
      <c r="A146" s="67">
        <v>62</v>
      </c>
      <c r="B146" s="4" t="s">
        <v>126</v>
      </c>
      <c r="C146" s="5">
        <v>3470300095474</v>
      </c>
      <c r="D146" s="7" t="s">
        <v>127</v>
      </c>
      <c r="E146" s="3" t="s">
        <v>100</v>
      </c>
      <c r="F146" s="3" t="s">
        <v>24</v>
      </c>
      <c r="G146" s="3"/>
      <c r="H146" s="3">
        <v>145</v>
      </c>
      <c r="I146" s="3">
        <v>1</v>
      </c>
      <c r="J146" s="3">
        <v>0</v>
      </c>
      <c r="K146" s="3">
        <v>1</v>
      </c>
      <c r="L146" s="3">
        <v>28</v>
      </c>
      <c r="M146" s="6">
        <f>J146*400+K146*100+L146</f>
        <v>128</v>
      </c>
      <c r="N146" s="3">
        <v>330</v>
      </c>
      <c r="O146" s="6">
        <f>M146*N146</f>
        <v>42240</v>
      </c>
      <c r="P146" s="17">
        <f t="shared" si="39"/>
        <v>4.2240000000000002</v>
      </c>
      <c r="Q146" s="17">
        <f t="shared" si="37"/>
        <v>3.8016000000000001</v>
      </c>
      <c r="R146" s="20">
        <f t="shared" si="36"/>
        <v>0.42240000000000011</v>
      </c>
      <c r="S146" s="9"/>
      <c r="T146" s="10"/>
      <c r="U146" s="10"/>
      <c r="V146" s="10"/>
    </row>
    <row r="147" spans="1:22" s="11" customFormat="1" ht="24.95" customHeight="1" x14ac:dyDescent="0.5">
      <c r="A147" s="68"/>
      <c r="B147" s="4"/>
      <c r="C147" s="5"/>
      <c r="D147" s="7" t="s">
        <v>127</v>
      </c>
      <c r="E147" s="3" t="s">
        <v>100</v>
      </c>
      <c r="F147" s="3">
        <v>919</v>
      </c>
      <c r="G147" s="3"/>
      <c r="H147" s="3">
        <v>2</v>
      </c>
      <c r="I147" s="3">
        <v>1</v>
      </c>
      <c r="J147" s="3">
        <v>2</v>
      </c>
      <c r="K147" s="3">
        <v>3</v>
      </c>
      <c r="L147" s="3">
        <v>53</v>
      </c>
      <c r="M147" s="6">
        <f>J147*400+K147*100+L147</f>
        <v>1153</v>
      </c>
      <c r="N147" s="3">
        <v>330</v>
      </c>
      <c r="O147" s="6">
        <f>M147*N147</f>
        <v>380490</v>
      </c>
      <c r="P147" s="17">
        <f t="shared" si="39"/>
        <v>38.048999999999999</v>
      </c>
      <c r="Q147" s="17">
        <f t="shared" si="37"/>
        <v>34.244100000000003</v>
      </c>
      <c r="R147" s="20">
        <f t="shared" si="36"/>
        <v>3.8048999999999964</v>
      </c>
      <c r="S147" s="9"/>
      <c r="T147" s="10"/>
      <c r="U147" s="10"/>
      <c r="V147" s="10"/>
    </row>
    <row r="148" spans="1:22" s="11" customFormat="1" ht="24.95" customHeight="1" x14ac:dyDescent="0.5">
      <c r="A148" s="69"/>
      <c r="B148" s="4"/>
      <c r="C148" s="5"/>
      <c r="D148" s="7"/>
      <c r="E148" s="3"/>
      <c r="F148" s="3"/>
      <c r="G148" s="3"/>
      <c r="H148" s="3"/>
      <c r="I148" s="3"/>
      <c r="J148" s="3"/>
      <c r="K148" s="3"/>
      <c r="L148" s="3"/>
      <c r="M148" s="6"/>
      <c r="N148" s="3"/>
      <c r="O148" s="6">
        <f>SUM(O146:O147)</f>
        <v>422730</v>
      </c>
      <c r="P148" s="17">
        <f t="shared" si="39"/>
        <v>42.273000000000003</v>
      </c>
      <c r="Q148" s="17">
        <f t="shared" si="37"/>
        <v>38.045700000000004</v>
      </c>
      <c r="R148" s="20">
        <f t="shared" si="36"/>
        <v>4.2272999999999996</v>
      </c>
      <c r="S148" s="9"/>
      <c r="T148" s="10"/>
      <c r="U148" s="10"/>
      <c r="V148" s="10"/>
    </row>
    <row r="149" spans="1:22" s="11" customFormat="1" ht="24.95" customHeight="1" x14ac:dyDescent="0.5">
      <c r="A149" s="67">
        <v>63</v>
      </c>
      <c r="B149" s="4" t="s">
        <v>128</v>
      </c>
      <c r="C149" s="5">
        <v>3470300098929</v>
      </c>
      <c r="D149" s="7" t="s">
        <v>129</v>
      </c>
      <c r="E149" s="3" t="s">
        <v>100</v>
      </c>
      <c r="F149" s="3" t="s">
        <v>23</v>
      </c>
      <c r="G149" s="3"/>
      <c r="H149" s="3">
        <v>72</v>
      </c>
      <c r="I149" s="3">
        <v>6</v>
      </c>
      <c r="J149" s="3">
        <v>0</v>
      </c>
      <c r="K149" s="3">
        <v>0</v>
      </c>
      <c r="L149" s="3">
        <v>39</v>
      </c>
      <c r="M149" s="6">
        <f>J149*400+K149*100+L149</f>
        <v>39</v>
      </c>
      <c r="N149" s="3">
        <v>330</v>
      </c>
      <c r="O149" s="6">
        <f>M149*N149</f>
        <v>12870</v>
      </c>
      <c r="P149" s="17">
        <f t="shared" si="39"/>
        <v>1.2870000000000001</v>
      </c>
      <c r="Q149" s="17">
        <f t="shared" si="37"/>
        <v>1.1583000000000001</v>
      </c>
      <c r="R149" s="20">
        <f t="shared" si="36"/>
        <v>0.12870000000000004</v>
      </c>
      <c r="S149" s="9"/>
      <c r="T149" s="10"/>
      <c r="U149" s="10"/>
      <c r="V149" s="10"/>
    </row>
    <row r="150" spans="1:22" s="11" customFormat="1" ht="24.95" customHeight="1" x14ac:dyDescent="0.5">
      <c r="A150" s="68"/>
      <c r="B150" s="4"/>
      <c r="C150" s="5"/>
      <c r="D150" s="7" t="s">
        <v>129</v>
      </c>
      <c r="E150" s="3" t="s">
        <v>100</v>
      </c>
      <c r="F150" s="3">
        <v>916</v>
      </c>
      <c r="G150" s="3"/>
      <c r="H150" s="3">
        <v>10</v>
      </c>
      <c r="I150" s="3">
        <v>1</v>
      </c>
      <c r="J150" s="3">
        <v>4</v>
      </c>
      <c r="K150" s="3">
        <v>2</v>
      </c>
      <c r="L150" s="3">
        <v>52</v>
      </c>
      <c r="M150" s="6">
        <f>J150*400+K150*100+L150</f>
        <v>1852</v>
      </c>
      <c r="N150" s="3">
        <v>330</v>
      </c>
      <c r="O150" s="6">
        <f>M150*N150</f>
        <v>611160</v>
      </c>
      <c r="P150" s="17">
        <f t="shared" si="39"/>
        <v>61.116</v>
      </c>
      <c r="Q150" s="17">
        <f t="shared" si="37"/>
        <v>55.004400000000004</v>
      </c>
      <c r="R150" s="20">
        <f t="shared" si="36"/>
        <v>6.1115999999999957</v>
      </c>
      <c r="S150" s="9"/>
      <c r="T150" s="10"/>
      <c r="U150" s="10"/>
      <c r="V150" s="10"/>
    </row>
    <row r="151" spans="1:22" s="11" customFormat="1" ht="24.95" customHeight="1" x14ac:dyDescent="0.5">
      <c r="A151" s="68"/>
      <c r="B151" s="4"/>
      <c r="C151" s="5"/>
      <c r="D151" s="7" t="s">
        <v>129</v>
      </c>
      <c r="E151" s="3" t="s">
        <v>100</v>
      </c>
      <c r="F151" s="3">
        <v>915</v>
      </c>
      <c r="G151" s="3"/>
      <c r="H151" s="3">
        <v>72</v>
      </c>
      <c r="I151" s="3">
        <v>1</v>
      </c>
      <c r="J151" s="3">
        <v>2</v>
      </c>
      <c r="K151" s="3">
        <v>3</v>
      </c>
      <c r="L151" s="3">
        <v>42</v>
      </c>
      <c r="M151" s="6">
        <f>J151*400+K151*100+L151</f>
        <v>1142</v>
      </c>
      <c r="N151" s="3">
        <v>330</v>
      </c>
      <c r="O151" s="6">
        <f>M151*N151</f>
        <v>376860</v>
      </c>
      <c r="P151" s="17">
        <f t="shared" si="39"/>
        <v>37.686</v>
      </c>
      <c r="Q151" s="17">
        <f t="shared" si="37"/>
        <v>33.917400000000001</v>
      </c>
      <c r="R151" s="20">
        <f t="shared" si="36"/>
        <v>3.7685999999999993</v>
      </c>
      <c r="S151" s="9"/>
      <c r="T151" s="10"/>
      <c r="U151" s="10"/>
      <c r="V151" s="10"/>
    </row>
    <row r="152" spans="1:22" s="11" customFormat="1" ht="24.95" customHeight="1" x14ac:dyDescent="0.5">
      <c r="A152" s="69"/>
      <c r="B152" s="4"/>
      <c r="C152" s="5"/>
      <c r="D152" s="7"/>
      <c r="E152" s="3"/>
      <c r="F152" s="3"/>
      <c r="G152" s="3"/>
      <c r="H152" s="3"/>
      <c r="I152" s="3"/>
      <c r="J152" s="3"/>
      <c r="K152" s="3"/>
      <c r="L152" s="3"/>
      <c r="M152" s="6"/>
      <c r="N152" s="3"/>
      <c r="O152" s="6">
        <f>SUM(O149:O151)</f>
        <v>1000890</v>
      </c>
      <c r="P152" s="17">
        <f t="shared" si="39"/>
        <v>100.089</v>
      </c>
      <c r="Q152" s="17">
        <f t="shared" si="37"/>
        <v>90.080100000000002</v>
      </c>
      <c r="R152" s="20">
        <f t="shared" si="36"/>
        <v>10.008899999999997</v>
      </c>
      <c r="S152" s="9"/>
      <c r="T152" s="10"/>
      <c r="U152" s="10"/>
      <c r="V152" s="10"/>
    </row>
    <row r="153" spans="1:22" s="11" customFormat="1" ht="24.95" customHeight="1" x14ac:dyDescent="0.5">
      <c r="A153" s="67">
        <v>64</v>
      </c>
      <c r="B153" s="4" t="s">
        <v>130</v>
      </c>
      <c r="C153" s="5">
        <v>3470300108622</v>
      </c>
      <c r="D153" s="7" t="s">
        <v>131</v>
      </c>
      <c r="E153" s="3" t="s">
        <v>100</v>
      </c>
      <c r="F153" s="3">
        <v>646</v>
      </c>
      <c r="G153" s="3"/>
      <c r="H153" s="3">
        <v>9</v>
      </c>
      <c r="I153" s="3">
        <v>11</v>
      </c>
      <c r="J153" s="3">
        <v>25</v>
      </c>
      <c r="K153" s="3">
        <v>1</v>
      </c>
      <c r="L153" s="3">
        <v>16</v>
      </c>
      <c r="M153" s="6">
        <f>J153*400+K153*100+L153</f>
        <v>10116</v>
      </c>
      <c r="N153" s="3">
        <v>330</v>
      </c>
      <c r="O153" s="6">
        <f>M153*N153</f>
        <v>3338280</v>
      </c>
      <c r="P153" s="17">
        <f t="shared" si="39"/>
        <v>333.82800000000003</v>
      </c>
      <c r="Q153" s="17">
        <f t="shared" si="37"/>
        <v>300.44520000000006</v>
      </c>
      <c r="R153" s="20">
        <f t="shared" si="36"/>
        <v>33.382799999999975</v>
      </c>
      <c r="S153" s="9"/>
      <c r="T153" s="10"/>
      <c r="U153" s="10"/>
      <c r="V153" s="10"/>
    </row>
    <row r="154" spans="1:22" s="11" customFormat="1" ht="24.95" customHeight="1" x14ac:dyDescent="0.5">
      <c r="A154" s="68"/>
      <c r="B154" s="4"/>
      <c r="C154" s="5"/>
      <c r="D154" s="7" t="s">
        <v>131</v>
      </c>
      <c r="E154" s="3" t="s">
        <v>100</v>
      </c>
      <c r="F154" s="3" t="s">
        <v>31</v>
      </c>
      <c r="G154" s="3"/>
      <c r="H154" s="3">
        <v>356</v>
      </c>
      <c r="I154" s="3">
        <v>11</v>
      </c>
      <c r="J154" s="3">
        <v>0</v>
      </c>
      <c r="K154" s="3">
        <v>1</v>
      </c>
      <c r="L154" s="3">
        <v>84</v>
      </c>
      <c r="M154" s="6">
        <f>J154*400+K154*100+L154</f>
        <v>184</v>
      </c>
      <c r="N154" s="3">
        <v>330</v>
      </c>
      <c r="O154" s="6">
        <f>M154*N154</f>
        <v>60720</v>
      </c>
      <c r="P154" s="17">
        <f t="shared" si="39"/>
        <v>6.0720000000000001</v>
      </c>
      <c r="Q154" s="17">
        <f t="shared" si="37"/>
        <v>5.4648000000000003</v>
      </c>
      <c r="R154" s="20">
        <f t="shared" si="36"/>
        <v>0.60719999999999974</v>
      </c>
      <c r="S154" s="9"/>
      <c r="T154" s="10"/>
      <c r="U154" s="10"/>
      <c r="V154" s="10"/>
    </row>
    <row r="155" spans="1:22" s="11" customFormat="1" ht="24.95" customHeight="1" x14ac:dyDescent="0.5">
      <c r="A155" s="69"/>
      <c r="B155" s="4"/>
      <c r="C155" s="5"/>
      <c r="D155" s="7"/>
      <c r="E155" s="3"/>
      <c r="F155" s="3"/>
      <c r="G155" s="3"/>
      <c r="H155" s="3"/>
      <c r="I155" s="3"/>
      <c r="J155" s="3"/>
      <c r="K155" s="3"/>
      <c r="L155" s="3"/>
      <c r="M155" s="6"/>
      <c r="N155" s="3"/>
      <c r="O155" s="6">
        <f>SUM(O153:O154)</f>
        <v>3399000</v>
      </c>
      <c r="P155" s="17">
        <f t="shared" si="39"/>
        <v>339.90000000000003</v>
      </c>
      <c r="Q155" s="17">
        <f t="shared" si="37"/>
        <v>305.91000000000003</v>
      </c>
      <c r="R155" s="20">
        <f t="shared" si="36"/>
        <v>33.990000000000009</v>
      </c>
      <c r="S155" s="9"/>
      <c r="T155" s="10"/>
      <c r="U155" s="10"/>
      <c r="V155" s="10"/>
    </row>
    <row r="156" spans="1:22" s="11" customFormat="1" ht="24.95" customHeight="1" x14ac:dyDescent="0.5">
      <c r="A156" s="67">
        <v>65</v>
      </c>
      <c r="B156" s="4" t="s">
        <v>132</v>
      </c>
      <c r="C156" s="5">
        <v>3470300094656</v>
      </c>
      <c r="D156" s="7" t="s">
        <v>133</v>
      </c>
      <c r="E156" s="3" t="s">
        <v>100</v>
      </c>
      <c r="F156" s="3">
        <v>852</v>
      </c>
      <c r="G156" s="3"/>
      <c r="H156" s="3">
        <v>2</v>
      </c>
      <c r="I156" s="3">
        <v>1</v>
      </c>
      <c r="J156" s="3">
        <v>0</v>
      </c>
      <c r="K156" s="3">
        <v>3</v>
      </c>
      <c r="L156" s="3">
        <v>22</v>
      </c>
      <c r="M156" s="6">
        <f>J156*400+K156*100+L156</f>
        <v>322</v>
      </c>
      <c r="N156" s="3">
        <v>330</v>
      </c>
      <c r="O156" s="6">
        <f>M156*N156</f>
        <v>106260</v>
      </c>
      <c r="P156" s="17">
        <f t="shared" si="39"/>
        <v>10.626000000000001</v>
      </c>
      <c r="Q156" s="17">
        <f t="shared" si="37"/>
        <v>9.5634000000000015</v>
      </c>
      <c r="R156" s="20">
        <f t="shared" si="36"/>
        <v>1.0625999999999998</v>
      </c>
      <c r="S156" s="9"/>
      <c r="T156" s="10"/>
      <c r="U156" s="10"/>
      <c r="V156" s="10"/>
    </row>
    <row r="157" spans="1:22" s="11" customFormat="1" ht="24.95" customHeight="1" x14ac:dyDescent="0.5">
      <c r="A157" s="68"/>
      <c r="B157" s="4"/>
      <c r="C157" s="5"/>
      <c r="D157" s="7" t="s">
        <v>133</v>
      </c>
      <c r="E157" s="3" t="s">
        <v>100</v>
      </c>
      <c r="F157" s="3" t="s">
        <v>23</v>
      </c>
      <c r="G157" s="3"/>
      <c r="H157" s="3">
        <v>52</v>
      </c>
      <c r="I157" s="3">
        <v>6</v>
      </c>
      <c r="J157" s="3">
        <v>0</v>
      </c>
      <c r="K157" s="3">
        <v>0</v>
      </c>
      <c r="L157" s="3">
        <v>91</v>
      </c>
      <c r="M157" s="6">
        <f>J157*400+K157*100+L157</f>
        <v>91</v>
      </c>
      <c r="N157" s="3">
        <v>330</v>
      </c>
      <c r="O157" s="6">
        <f>M157*N157</f>
        <v>30030</v>
      </c>
      <c r="P157" s="17">
        <f t="shared" si="39"/>
        <v>3.0030000000000001</v>
      </c>
      <c r="Q157" s="17">
        <f t="shared" si="37"/>
        <v>2.7027000000000001</v>
      </c>
      <c r="R157" s="20">
        <f t="shared" si="36"/>
        <v>0.30030000000000001</v>
      </c>
      <c r="S157" s="9"/>
      <c r="T157" s="10"/>
      <c r="U157" s="10"/>
      <c r="V157" s="10"/>
    </row>
    <row r="158" spans="1:22" s="11" customFormat="1" ht="24.95" customHeight="1" x14ac:dyDescent="0.5">
      <c r="A158" s="68"/>
      <c r="B158" s="4"/>
      <c r="C158" s="5"/>
      <c r="D158" s="7" t="s">
        <v>133</v>
      </c>
      <c r="E158" s="3" t="s">
        <v>100</v>
      </c>
      <c r="F158" s="3">
        <v>671</v>
      </c>
      <c r="G158" s="3"/>
      <c r="H158" s="3">
        <v>12</v>
      </c>
      <c r="I158" s="3">
        <v>1</v>
      </c>
      <c r="J158" s="3">
        <v>0</v>
      </c>
      <c r="K158" s="3">
        <v>3</v>
      </c>
      <c r="L158" s="3">
        <v>23</v>
      </c>
      <c r="M158" s="6">
        <f>J158*400+K158*100+L158</f>
        <v>323</v>
      </c>
      <c r="N158" s="3">
        <v>330</v>
      </c>
      <c r="O158" s="6">
        <f>M158*N158</f>
        <v>106590</v>
      </c>
      <c r="P158" s="17">
        <f t="shared" si="39"/>
        <v>10.659000000000001</v>
      </c>
      <c r="Q158" s="17">
        <f t="shared" si="37"/>
        <v>9.5931000000000015</v>
      </c>
      <c r="R158" s="20">
        <f t="shared" si="36"/>
        <v>1.0658999999999992</v>
      </c>
      <c r="S158" s="9"/>
      <c r="T158" s="10"/>
      <c r="U158" s="10"/>
      <c r="V158" s="10"/>
    </row>
    <row r="159" spans="1:22" s="11" customFormat="1" ht="24.95" customHeight="1" x14ac:dyDescent="0.5">
      <c r="A159" s="69"/>
      <c r="B159" s="4"/>
      <c r="C159" s="5"/>
      <c r="D159" s="7"/>
      <c r="E159" s="3"/>
      <c r="F159" s="3"/>
      <c r="G159" s="3"/>
      <c r="H159" s="3"/>
      <c r="I159" s="3"/>
      <c r="J159" s="3"/>
      <c r="K159" s="3"/>
      <c r="L159" s="3"/>
      <c r="M159" s="6"/>
      <c r="N159" s="3"/>
      <c r="O159" s="6">
        <f>SUM(O156:O158)</f>
        <v>242880</v>
      </c>
      <c r="P159" s="17">
        <f t="shared" si="39"/>
        <v>24.288</v>
      </c>
      <c r="Q159" s="17">
        <f t="shared" si="37"/>
        <v>21.859200000000001</v>
      </c>
      <c r="R159" s="20">
        <f t="shared" si="36"/>
        <v>2.428799999999999</v>
      </c>
      <c r="S159" s="9"/>
      <c r="T159" s="10"/>
      <c r="U159" s="10"/>
      <c r="V159" s="10"/>
    </row>
    <row r="160" spans="1:22" s="11" customFormat="1" ht="24.95" customHeight="1" x14ac:dyDescent="0.5">
      <c r="A160" s="67">
        <v>66</v>
      </c>
      <c r="B160" s="4" t="s">
        <v>134</v>
      </c>
      <c r="C160" s="5">
        <v>3470300105151</v>
      </c>
      <c r="D160" s="7" t="s">
        <v>135</v>
      </c>
      <c r="E160" s="3" t="s">
        <v>100</v>
      </c>
      <c r="F160" s="3">
        <v>665</v>
      </c>
      <c r="G160" s="3"/>
      <c r="H160" s="3">
        <v>11</v>
      </c>
      <c r="I160" s="3">
        <v>1</v>
      </c>
      <c r="J160" s="3">
        <v>7</v>
      </c>
      <c r="K160" s="3">
        <v>1</v>
      </c>
      <c r="L160" s="3">
        <v>67</v>
      </c>
      <c r="M160" s="6">
        <f t="shared" ref="M160:M166" si="40">J160*400+K160*100+L160</f>
        <v>2967</v>
      </c>
      <c r="N160" s="3">
        <v>330</v>
      </c>
      <c r="O160" s="6">
        <f t="shared" ref="O160:O166" si="41">M160*N160</f>
        <v>979110</v>
      </c>
      <c r="P160" s="17">
        <f t="shared" si="39"/>
        <v>97.911000000000001</v>
      </c>
      <c r="Q160" s="17">
        <f t="shared" si="37"/>
        <v>88.119900000000001</v>
      </c>
      <c r="R160" s="20">
        <f t="shared" si="36"/>
        <v>9.7911000000000001</v>
      </c>
      <c r="S160" s="9"/>
      <c r="T160" s="10"/>
      <c r="U160" s="10"/>
      <c r="V160" s="10"/>
    </row>
    <row r="161" spans="1:22" s="11" customFormat="1" ht="24.95" customHeight="1" x14ac:dyDescent="0.5">
      <c r="A161" s="68"/>
      <c r="B161" s="4"/>
      <c r="C161" s="5"/>
      <c r="D161" s="7" t="s">
        <v>135</v>
      </c>
      <c r="E161" s="3" t="s">
        <v>100</v>
      </c>
      <c r="F161" s="3">
        <v>665</v>
      </c>
      <c r="G161" s="3"/>
      <c r="H161" s="3">
        <v>10</v>
      </c>
      <c r="I161" s="3">
        <v>1</v>
      </c>
      <c r="J161" s="3">
        <v>4</v>
      </c>
      <c r="K161" s="3">
        <v>1</v>
      </c>
      <c r="L161" s="3">
        <v>34</v>
      </c>
      <c r="M161" s="6">
        <f t="shared" si="40"/>
        <v>1734</v>
      </c>
      <c r="N161" s="3">
        <v>330</v>
      </c>
      <c r="O161" s="6">
        <f t="shared" si="41"/>
        <v>572220</v>
      </c>
      <c r="P161" s="17">
        <f t="shared" si="39"/>
        <v>57.222000000000001</v>
      </c>
      <c r="Q161" s="17">
        <f t="shared" si="37"/>
        <v>51.4998</v>
      </c>
      <c r="R161" s="20">
        <f t="shared" si="36"/>
        <v>5.7222000000000008</v>
      </c>
      <c r="S161" s="9"/>
      <c r="T161" s="10"/>
      <c r="U161" s="10"/>
      <c r="V161" s="10"/>
    </row>
    <row r="162" spans="1:22" s="11" customFormat="1" ht="24.95" customHeight="1" x14ac:dyDescent="0.5">
      <c r="A162" s="68"/>
      <c r="B162" s="4"/>
      <c r="C162" s="5"/>
      <c r="D162" s="7" t="s">
        <v>135</v>
      </c>
      <c r="E162" s="3" t="s">
        <v>100</v>
      </c>
      <c r="F162" s="3">
        <v>919</v>
      </c>
      <c r="G162" s="3"/>
      <c r="H162" s="3">
        <v>9</v>
      </c>
      <c r="I162" s="3">
        <v>1</v>
      </c>
      <c r="J162" s="3">
        <v>2</v>
      </c>
      <c r="K162" s="3">
        <v>2</v>
      </c>
      <c r="L162" s="3">
        <v>27</v>
      </c>
      <c r="M162" s="6">
        <f t="shared" si="40"/>
        <v>1027</v>
      </c>
      <c r="N162" s="3">
        <v>330</v>
      </c>
      <c r="O162" s="6">
        <f t="shared" si="41"/>
        <v>338910</v>
      </c>
      <c r="P162" s="17">
        <f t="shared" si="39"/>
        <v>33.890999999999998</v>
      </c>
      <c r="Q162" s="17">
        <f t="shared" si="37"/>
        <v>30.501899999999999</v>
      </c>
      <c r="R162" s="20">
        <f t="shared" si="36"/>
        <v>3.3890999999999991</v>
      </c>
      <c r="S162" s="9"/>
      <c r="T162" s="10"/>
      <c r="U162" s="10"/>
      <c r="V162" s="10"/>
    </row>
    <row r="163" spans="1:22" s="11" customFormat="1" ht="24.95" customHeight="1" x14ac:dyDescent="0.5">
      <c r="A163" s="68"/>
      <c r="B163" s="4"/>
      <c r="C163" s="5"/>
      <c r="D163" s="7" t="s">
        <v>135</v>
      </c>
      <c r="E163" s="3" t="s">
        <v>100</v>
      </c>
      <c r="F163" s="3">
        <v>852</v>
      </c>
      <c r="G163" s="3"/>
      <c r="H163" s="3">
        <v>17</v>
      </c>
      <c r="I163" s="3">
        <v>1</v>
      </c>
      <c r="J163" s="3">
        <v>2</v>
      </c>
      <c r="K163" s="3">
        <v>3</v>
      </c>
      <c r="L163" s="3">
        <v>21</v>
      </c>
      <c r="M163" s="6">
        <f t="shared" si="40"/>
        <v>1121</v>
      </c>
      <c r="N163" s="3">
        <v>330</v>
      </c>
      <c r="O163" s="6">
        <f t="shared" si="41"/>
        <v>369930</v>
      </c>
      <c r="P163" s="17">
        <f t="shared" si="39"/>
        <v>36.993000000000002</v>
      </c>
      <c r="Q163" s="17">
        <f t="shared" si="37"/>
        <v>33.293700000000001</v>
      </c>
      <c r="R163" s="20">
        <f t="shared" si="36"/>
        <v>3.6993000000000009</v>
      </c>
      <c r="S163" s="9"/>
      <c r="T163" s="10"/>
      <c r="U163" s="10"/>
      <c r="V163" s="10"/>
    </row>
    <row r="164" spans="1:22" s="11" customFormat="1" ht="24.95" customHeight="1" x14ac:dyDescent="0.5">
      <c r="A164" s="68"/>
      <c r="B164" s="4"/>
      <c r="C164" s="5"/>
      <c r="D164" s="7" t="s">
        <v>135</v>
      </c>
      <c r="E164" s="3" t="s">
        <v>100</v>
      </c>
      <c r="F164" s="3">
        <v>854</v>
      </c>
      <c r="G164" s="3"/>
      <c r="H164" s="3">
        <v>2</v>
      </c>
      <c r="I164" s="3">
        <v>1</v>
      </c>
      <c r="J164" s="3">
        <v>2</v>
      </c>
      <c r="K164" s="3">
        <v>1</v>
      </c>
      <c r="L164" s="3">
        <v>20</v>
      </c>
      <c r="M164" s="6">
        <f t="shared" si="40"/>
        <v>920</v>
      </c>
      <c r="N164" s="3">
        <v>330</v>
      </c>
      <c r="O164" s="6">
        <f t="shared" si="41"/>
        <v>303600</v>
      </c>
      <c r="P164" s="17">
        <f t="shared" si="39"/>
        <v>30.360000000000003</v>
      </c>
      <c r="Q164" s="17">
        <f t="shared" si="37"/>
        <v>27.324000000000002</v>
      </c>
      <c r="R164" s="20">
        <f t="shared" si="36"/>
        <v>3.0360000000000014</v>
      </c>
      <c r="S164" s="9"/>
      <c r="T164" s="10"/>
      <c r="U164" s="10"/>
      <c r="V164" s="10"/>
    </row>
    <row r="165" spans="1:22" s="11" customFormat="1" ht="24.95" customHeight="1" x14ac:dyDescent="0.5">
      <c r="A165" s="68"/>
      <c r="B165" s="4"/>
      <c r="C165" s="5"/>
      <c r="D165" s="7" t="s">
        <v>135</v>
      </c>
      <c r="E165" s="3" t="s">
        <v>100</v>
      </c>
      <c r="F165" s="3">
        <v>672</v>
      </c>
      <c r="G165" s="3"/>
      <c r="H165" s="3">
        <v>7</v>
      </c>
      <c r="I165" s="3">
        <v>1</v>
      </c>
      <c r="J165" s="3">
        <v>2</v>
      </c>
      <c r="K165" s="3">
        <v>3</v>
      </c>
      <c r="L165" s="3">
        <v>53</v>
      </c>
      <c r="M165" s="6">
        <f t="shared" si="40"/>
        <v>1153</v>
      </c>
      <c r="N165" s="3">
        <v>330</v>
      </c>
      <c r="O165" s="6">
        <f t="shared" si="41"/>
        <v>380490</v>
      </c>
      <c r="P165" s="17">
        <f t="shared" si="39"/>
        <v>38.048999999999999</v>
      </c>
      <c r="Q165" s="17">
        <f t="shared" si="37"/>
        <v>34.244100000000003</v>
      </c>
      <c r="R165" s="20">
        <f t="shared" si="36"/>
        <v>3.8048999999999964</v>
      </c>
      <c r="S165" s="9"/>
      <c r="T165" s="10"/>
      <c r="U165" s="10"/>
      <c r="V165" s="10"/>
    </row>
    <row r="166" spans="1:22" s="11" customFormat="1" ht="24.95" customHeight="1" x14ac:dyDescent="0.5">
      <c r="A166" s="68"/>
      <c r="B166" s="4"/>
      <c r="C166" s="5"/>
      <c r="D166" s="7" t="s">
        <v>135</v>
      </c>
      <c r="E166" s="3" t="s">
        <v>100</v>
      </c>
      <c r="F166" s="3">
        <v>919</v>
      </c>
      <c r="G166" s="3"/>
      <c r="H166" s="3">
        <v>7</v>
      </c>
      <c r="I166" s="3">
        <v>1</v>
      </c>
      <c r="J166" s="3">
        <v>4</v>
      </c>
      <c r="K166" s="3">
        <v>1</v>
      </c>
      <c r="L166" s="3">
        <v>82</v>
      </c>
      <c r="M166" s="6">
        <f t="shared" si="40"/>
        <v>1782</v>
      </c>
      <c r="N166" s="3">
        <v>330</v>
      </c>
      <c r="O166" s="6">
        <f t="shared" si="41"/>
        <v>588060</v>
      </c>
      <c r="P166" s="17">
        <f t="shared" si="39"/>
        <v>58.806000000000004</v>
      </c>
      <c r="Q166" s="17">
        <f t="shared" si="37"/>
        <v>52.925400000000003</v>
      </c>
      <c r="R166" s="20">
        <f t="shared" si="36"/>
        <v>5.8806000000000012</v>
      </c>
      <c r="S166" s="9"/>
      <c r="T166" s="10"/>
      <c r="U166" s="10"/>
      <c r="V166" s="10"/>
    </row>
    <row r="167" spans="1:22" s="11" customFormat="1" ht="24.95" customHeight="1" x14ac:dyDescent="0.5">
      <c r="A167" s="69"/>
      <c r="B167" s="4"/>
      <c r="C167" s="5"/>
      <c r="D167" s="7"/>
      <c r="E167" s="3"/>
      <c r="F167" s="3"/>
      <c r="G167" s="3"/>
      <c r="H167" s="3"/>
      <c r="I167" s="3"/>
      <c r="J167" s="3"/>
      <c r="K167" s="3"/>
      <c r="L167" s="3"/>
      <c r="M167" s="6"/>
      <c r="N167" s="3"/>
      <c r="O167" s="6">
        <f>SUM(O160:O166)</f>
        <v>3532320</v>
      </c>
      <c r="P167" s="17">
        <f t="shared" si="39"/>
        <v>353.23200000000003</v>
      </c>
      <c r="Q167" s="17">
        <f t="shared" si="37"/>
        <v>317.90880000000004</v>
      </c>
      <c r="R167" s="20">
        <f t="shared" si="36"/>
        <v>35.323199999999986</v>
      </c>
      <c r="S167" s="9"/>
      <c r="T167" s="10"/>
      <c r="U167" s="10"/>
      <c r="V167" s="10"/>
    </row>
    <row r="168" spans="1:22" s="11" customFormat="1" ht="24.95" customHeight="1" x14ac:dyDescent="0.5">
      <c r="A168" s="67">
        <v>67</v>
      </c>
      <c r="B168" s="4" t="s">
        <v>136</v>
      </c>
      <c r="C168" s="5">
        <v>3470300100010</v>
      </c>
      <c r="D168" s="7" t="s">
        <v>137</v>
      </c>
      <c r="E168" s="3" t="s">
        <v>100</v>
      </c>
      <c r="F168" s="3" t="s">
        <v>23</v>
      </c>
      <c r="G168" s="3"/>
      <c r="H168" s="3">
        <v>218</v>
      </c>
      <c r="I168" s="3">
        <v>1</v>
      </c>
      <c r="J168" s="3">
        <v>0</v>
      </c>
      <c r="K168" s="3">
        <v>0</v>
      </c>
      <c r="L168" s="3">
        <v>37</v>
      </c>
      <c r="M168" s="6">
        <f>J168*400+K168*100+L168</f>
        <v>37</v>
      </c>
      <c r="N168" s="3">
        <v>330</v>
      </c>
      <c r="O168" s="6">
        <f>M168*N168</f>
        <v>12210</v>
      </c>
      <c r="P168" s="17">
        <f t="shared" si="39"/>
        <v>1.2210000000000001</v>
      </c>
      <c r="Q168" s="17">
        <f t="shared" si="37"/>
        <v>1.0989000000000002</v>
      </c>
      <c r="R168" s="20">
        <f t="shared" si="36"/>
        <v>0.12209999999999988</v>
      </c>
      <c r="S168" s="9"/>
      <c r="T168" s="10"/>
      <c r="U168" s="10"/>
      <c r="V168" s="10"/>
    </row>
    <row r="169" spans="1:22" s="11" customFormat="1" ht="24.95" customHeight="1" x14ac:dyDescent="0.5">
      <c r="A169" s="68"/>
      <c r="B169" s="4"/>
      <c r="C169" s="5"/>
      <c r="D169" s="7" t="s">
        <v>137</v>
      </c>
      <c r="E169" s="3" t="s">
        <v>100</v>
      </c>
      <c r="F169" s="3">
        <v>46</v>
      </c>
      <c r="G169" s="3"/>
      <c r="H169" s="3">
        <v>7</v>
      </c>
      <c r="I169" s="3">
        <v>1</v>
      </c>
      <c r="J169" s="3">
        <v>11</v>
      </c>
      <c r="K169" s="3">
        <v>2</v>
      </c>
      <c r="L169" s="3">
        <v>83</v>
      </c>
      <c r="M169" s="6">
        <f>J169*400+K169*100+L169</f>
        <v>4683</v>
      </c>
      <c r="N169" s="3">
        <v>330</v>
      </c>
      <c r="O169" s="6">
        <f>M169*N169</f>
        <v>1545390</v>
      </c>
      <c r="P169" s="17">
        <f t="shared" si="39"/>
        <v>154.53900000000002</v>
      </c>
      <c r="Q169" s="17">
        <f t="shared" si="37"/>
        <v>139.08510000000001</v>
      </c>
      <c r="R169" s="20">
        <f t="shared" si="36"/>
        <v>15.453900000000004</v>
      </c>
      <c r="S169" s="9"/>
      <c r="T169" s="10"/>
      <c r="U169" s="10"/>
      <c r="V169" s="10"/>
    </row>
    <row r="170" spans="1:22" s="11" customFormat="1" ht="24.95" customHeight="1" x14ac:dyDescent="0.5">
      <c r="A170" s="69"/>
      <c r="B170" s="4"/>
      <c r="C170" s="5"/>
      <c r="D170" s="7"/>
      <c r="E170" s="3"/>
      <c r="F170" s="3"/>
      <c r="G170" s="3"/>
      <c r="H170" s="3"/>
      <c r="I170" s="3"/>
      <c r="J170" s="3"/>
      <c r="K170" s="3"/>
      <c r="L170" s="3"/>
      <c r="M170" s="6"/>
      <c r="N170" s="3"/>
      <c r="O170" s="6">
        <f>SUM(O168:O169)</f>
        <v>1557600</v>
      </c>
      <c r="P170" s="17">
        <f t="shared" si="39"/>
        <v>155.76000000000002</v>
      </c>
      <c r="Q170" s="17">
        <f t="shared" si="37"/>
        <v>140.18400000000003</v>
      </c>
      <c r="R170" s="20">
        <f t="shared" si="36"/>
        <v>15.575999999999993</v>
      </c>
      <c r="S170" s="9"/>
      <c r="T170" s="10"/>
      <c r="U170" s="10"/>
      <c r="V170" s="10"/>
    </row>
    <row r="171" spans="1:22" s="41" customFormat="1" ht="24.95" customHeight="1" thickBot="1" x14ac:dyDescent="0.55000000000000004">
      <c r="A171" s="67">
        <v>68</v>
      </c>
      <c r="B171" s="34" t="s">
        <v>400</v>
      </c>
      <c r="C171" s="25" t="s">
        <v>401</v>
      </c>
      <c r="D171" s="37" t="s">
        <v>405</v>
      </c>
      <c r="E171" s="33" t="s">
        <v>100</v>
      </c>
      <c r="F171" s="37" t="s">
        <v>402</v>
      </c>
      <c r="G171" s="33"/>
      <c r="H171" s="33">
        <v>20</v>
      </c>
      <c r="I171" s="33">
        <v>1</v>
      </c>
      <c r="J171" s="33">
        <v>14</v>
      </c>
      <c r="K171" s="33">
        <v>0</v>
      </c>
      <c r="L171" s="33">
        <v>59</v>
      </c>
      <c r="M171" s="36">
        <f t="shared" ref="M171:M173" si="42">J171*400+K171*100+L171</f>
        <v>5659</v>
      </c>
      <c r="N171" s="33">
        <v>330</v>
      </c>
      <c r="O171" s="36">
        <f t="shared" ref="O171:O173" si="43">M171*N171</f>
        <v>1867470</v>
      </c>
      <c r="P171" s="42">
        <f t="shared" ref="P171:P174" si="44">O171*0.01%</f>
        <v>186.74700000000001</v>
      </c>
      <c r="Q171" s="42">
        <f t="shared" ref="Q171:Q174" si="45">P171*90%</f>
        <v>168.07230000000001</v>
      </c>
      <c r="R171" s="43">
        <f t="shared" ref="R171:R174" si="46">P171-Q171</f>
        <v>18.674700000000001</v>
      </c>
      <c r="S171" s="39"/>
      <c r="T171" s="40"/>
      <c r="U171" s="40"/>
      <c r="V171" s="40"/>
    </row>
    <row r="172" spans="1:22" s="41" customFormat="1" ht="24.95" customHeight="1" x14ac:dyDescent="0.5">
      <c r="A172" s="68"/>
      <c r="B172" s="34"/>
      <c r="C172" s="35"/>
      <c r="D172" s="37"/>
      <c r="E172" s="33" t="s">
        <v>100</v>
      </c>
      <c r="F172" s="37" t="s">
        <v>403</v>
      </c>
      <c r="G172" s="33"/>
      <c r="H172" s="33">
        <v>14</v>
      </c>
      <c r="I172" s="33">
        <v>1</v>
      </c>
      <c r="J172" s="33">
        <v>1</v>
      </c>
      <c r="K172" s="33">
        <v>0</v>
      </c>
      <c r="L172" s="33">
        <v>46</v>
      </c>
      <c r="M172" s="36">
        <f t="shared" si="42"/>
        <v>446</v>
      </c>
      <c r="N172" s="33">
        <v>330</v>
      </c>
      <c r="O172" s="36">
        <f t="shared" si="43"/>
        <v>147180</v>
      </c>
      <c r="P172" s="42">
        <f t="shared" si="44"/>
        <v>14.718</v>
      </c>
      <c r="Q172" s="42">
        <f t="shared" si="45"/>
        <v>13.2462</v>
      </c>
      <c r="R172" s="43">
        <f t="shared" si="46"/>
        <v>1.4718</v>
      </c>
      <c r="S172" s="39"/>
      <c r="T172" s="40"/>
      <c r="U172" s="40"/>
      <c r="V172" s="40"/>
    </row>
    <row r="173" spans="1:22" s="41" customFormat="1" ht="24.95" customHeight="1" x14ac:dyDescent="0.5">
      <c r="A173" s="68"/>
      <c r="B173" s="34" t="s">
        <v>406</v>
      </c>
      <c r="C173" s="35"/>
      <c r="D173" s="37"/>
      <c r="E173" s="33" t="s">
        <v>100</v>
      </c>
      <c r="F173" s="37" t="s">
        <v>404</v>
      </c>
      <c r="G173" s="33"/>
      <c r="H173" s="33">
        <v>1</v>
      </c>
      <c r="I173" s="33">
        <v>1</v>
      </c>
      <c r="J173" s="33">
        <v>5</v>
      </c>
      <c r="K173" s="33">
        <v>1</v>
      </c>
      <c r="L173" s="33">
        <v>6</v>
      </c>
      <c r="M173" s="36">
        <f t="shared" si="42"/>
        <v>2106</v>
      </c>
      <c r="N173" s="33">
        <v>330</v>
      </c>
      <c r="O173" s="36">
        <f t="shared" si="43"/>
        <v>694980</v>
      </c>
      <c r="P173" s="42">
        <f t="shared" si="44"/>
        <v>69.498000000000005</v>
      </c>
      <c r="Q173" s="42">
        <f t="shared" si="45"/>
        <v>62.548200000000008</v>
      </c>
      <c r="R173" s="43">
        <f t="shared" si="46"/>
        <v>6.9497999999999962</v>
      </c>
      <c r="S173" s="39"/>
      <c r="T173" s="40"/>
      <c r="U173" s="40"/>
      <c r="V173" s="40"/>
    </row>
    <row r="174" spans="1:22" s="41" customFormat="1" ht="24.95" customHeight="1" x14ac:dyDescent="0.5">
      <c r="A174" s="69"/>
      <c r="B174" s="34"/>
      <c r="C174" s="35"/>
      <c r="D174" s="37"/>
      <c r="E174" s="33"/>
      <c r="F174" s="33"/>
      <c r="G174" s="33"/>
      <c r="H174" s="33"/>
      <c r="I174" s="33"/>
      <c r="J174" s="33"/>
      <c r="K174" s="33"/>
      <c r="L174" s="33"/>
      <c r="M174" s="36"/>
      <c r="N174" s="33"/>
      <c r="O174" s="36">
        <f>SUM(O171:O173)</f>
        <v>2709630</v>
      </c>
      <c r="P174" s="42">
        <f t="shared" si="44"/>
        <v>270.96300000000002</v>
      </c>
      <c r="Q174" s="42">
        <f t="shared" si="45"/>
        <v>243.86670000000004</v>
      </c>
      <c r="R174" s="43">
        <f t="shared" si="46"/>
        <v>27.096299999999985</v>
      </c>
      <c r="S174" s="39"/>
      <c r="T174" s="40"/>
      <c r="U174" s="40"/>
      <c r="V174" s="40"/>
    </row>
    <row r="175" spans="1:22" s="11" customFormat="1" ht="24.95" customHeight="1" x14ac:dyDescent="0.5">
      <c r="A175" s="32">
        <v>69</v>
      </c>
      <c r="B175" s="4" t="s">
        <v>139</v>
      </c>
      <c r="C175" s="5">
        <v>3470300104708</v>
      </c>
      <c r="D175" s="7" t="s">
        <v>140</v>
      </c>
      <c r="E175" s="3" t="s">
        <v>100</v>
      </c>
      <c r="F175" s="3">
        <v>915</v>
      </c>
      <c r="G175" s="3"/>
      <c r="H175" s="3">
        <v>7</v>
      </c>
      <c r="I175" s="3">
        <v>1</v>
      </c>
      <c r="J175" s="3">
        <v>6</v>
      </c>
      <c r="K175" s="3">
        <v>3</v>
      </c>
      <c r="L175" s="3">
        <v>9</v>
      </c>
      <c r="M175" s="6">
        <f>J175*400+K175*100+L175</f>
        <v>2709</v>
      </c>
      <c r="N175" s="3">
        <v>330</v>
      </c>
      <c r="O175" s="6">
        <f>M175*N175</f>
        <v>893970</v>
      </c>
      <c r="P175" s="17">
        <f t="shared" si="39"/>
        <v>89.397000000000006</v>
      </c>
      <c r="Q175" s="17">
        <f t="shared" si="37"/>
        <v>80.457300000000004</v>
      </c>
      <c r="R175" s="20">
        <f t="shared" si="36"/>
        <v>8.939700000000002</v>
      </c>
      <c r="S175" s="9"/>
      <c r="T175" s="10"/>
      <c r="U175" s="10"/>
      <c r="V175" s="10"/>
    </row>
    <row r="176" spans="1:22" s="11" customFormat="1" ht="24.95" customHeight="1" x14ac:dyDescent="0.5">
      <c r="A176" s="67">
        <v>70</v>
      </c>
      <c r="B176" s="4" t="s">
        <v>142</v>
      </c>
      <c r="C176" s="5">
        <v>3470300099020</v>
      </c>
      <c r="D176" s="7" t="s">
        <v>91</v>
      </c>
      <c r="E176" s="3" t="s">
        <v>100</v>
      </c>
      <c r="F176" s="3" t="s">
        <v>24</v>
      </c>
      <c r="G176" s="3"/>
      <c r="H176" s="3">
        <v>159</v>
      </c>
      <c r="I176" s="3">
        <v>1</v>
      </c>
      <c r="J176" s="3">
        <v>0</v>
      </c>
      <c r="K176" s="3">
        <v>0</v>
      </c>
      <c r="L176" s="3">
        <v>69</v>
      </c>
      <c r="M176" s="6">
        <f>J176*400+K176*100+L176</f>
        <v>69</v>
      </c>
      <c r="N176" s="3">
        <v>330</v>
      </c>
      <c r="O176" s="6">
        <f>M176*N176</f>
        <v>22770</v>
      </c>
      <c r="P176" s="17">
        <f t="shared" si="39"/>
        <v>2.2770000000000001</v>
      </c>
      <c r="Q176" s="17">
        <f t="shared" ref="Q176:Q226" si="47">P176*90%</f>
        <v>2.0493000000000001</v>
      </c>
      <c r="R176" s="20">
        <f t="shared" ref="R176:R223" si="48">P176-Q176</f>
        <v>0.22770000000000001</v>
      </c>
      <c r="S176" s="9"/>
      <c r="T176" s="10"/>
      <c r="U176" s="10"/>
      <c r="V176" s="10"/>
    </row>
    <row r="177" spans="1:22" s="11" customFormat="1" ht="24.95" customHeight="1" x14ac:dyDescent="0.5">
      <c r="A177" s="68"/>
      <c r="B177" s="4"/>
      <c r="C177" s="5"/>
      <c r="D177" s="7"/>
      <c r="E177" s="3"/>
      <c r="F177" s="3"/>
      <c r="G177" s="3"/>
      <c r="H177" s="3"/>
      <c r="I177" s="3"/>
      <c r="J177" s="3"/>
      <c r="K177" s="3"/>
      <c r="L177" s="3"/>
      <c r="M177" s="6">
        <f>J177*400+K177*100+L177</f>
        <v>0</v>
      </c>
      <c r="N177" s="3"/>
      <c r="O177" s="6">
        <f>M177*N177</f>
        <v>0</v>
      </c>
      <c r="P177" s="17">
        <f t="shared" si="39"/>
        <v>0</v>
      </c>
      <c r="Q177" s="17">
        <f t="shared" si="47"/>
        <v>0</v>
      </c>
      <c r="R177" s="20">
        <f t="shared" si="48"/>
        <v>0</v>
      </c>
      <c r="S177" s="9"/>
      <c r="T177" s="10"/>
      <c r="U177" s="10"/>
      <c r="V177" s="10"/>
    </row>
    <row r="178" spans="1:22" s="11" customFormat="1" ht="24.95" customHeight="1" x14ac:dyDescent="0.5">
      <c r="A178" s="68"/>
      <c r="B178" s="4"/>
      <c r="C178" s="5"/>
      <c r="D178" s="7" t="s">
        <v>91</v>
      </c>
      <c r="E178" s="3" t="s">
        <v>100</v>
      </c>
      <c r="F178" s="3">
        <v>3879</v>
      </c>
      <c r="G178" s="3"/>
      <c r="H178" s="3">
        <v>21</v>
      </c>
      <c r="I178" s="3">
        <v>1</v>
      </c>
      <c r="J178" s="3">
        <v>8</v>
      </c>
      <c r="K178" s="3">
        <v>2</v>
      </c>
      <c r="L178" s="3">
        <v>53</v>
      </c>
      <c r="M178" s="6">
        <f>J178*400+K178*100+L178</f>
        <v>3453</v>
      </c>
      <c r="N178" s="3">
        <v>330</v>
      </c>
      <c r="O178" s="6">
        <f>M178*N178</f>
        <v>1139490</v>
      </c>
      <c r="P178" s="17">
        <f t="shared" si="39"/>
        <v>113.94900000000001</v>
      </c>
      <c r="Q178" s="17">
        <f t="shared" si="47"/>
        <v>102.55410000000002</v>
      </c>
      <c r="R178" s="20">
        <f t="shared" si="48"/>
        <v>11.394899999999993</v>
      </c>
      <c r="S178" s="9"/>
      <c r="T178" s="10"/>
      <c r="U178" s="10"/>
      <c r="V178" s="10"/>
    </row>
    <row r="179" spans="1:22" s="11" customFormat="1" ht="24.95" customHeight="1" x14ac:dyDescent="0.5">
      <c r="A179" s="68"/>
      <c r="B179" s="4"/>
      <c r="C179" s="5"/>
      <c r="D179" s="7" t="s">
        <v>91</v>
      </c>
      <c r="E179" s="3" t="s">
        <v>100</v>
      </c>
      <c r="F179" s="3">
        <v>3879</v>
      </c>
      <c r="G179" s="3"/>
      <c r="H179" s="3">
        <v>9</v>
      </c>
      <c r="I179" s="3">
        <v>1</v>
      </c>
      <c r="J179" s="3">
        <v>1</v>
      </c>
      <c r="K179" s="3">
        <v>2</v>
      </c>
      <c r="L179" s="3">
        <v>77</v>
      </c>
      <c r="M179" s="6">
        <f>J179*400+K179*100+L179</f>
        <v>677</v>
      </c>
      <c r="N179" s="3">
        <v>330</v>
      </c>
      <c r="O179" s="6">
        <f>M179*N179</f>
        <v>223410</v>
      </c>
      <c r="P179" s="17">
        <f t="shared" si="39"/>
        <v>22.341000000000001</v>
      </c>
      <c r="Q179" s="17">
        <f t="shared" si="47"/>
        <v>20.106900000000003</v>
      </c>
      <c r="R179" s="20">
        <f t="shared" si="48"/>
        <v>2.234099999999998</v>
      </c>
      <c r="S179" s="9"/>
      <c r="T179" s="10"/>
      <c r="U179" s="10"/>
      <c r="V179" s="10"/>
    </row>
    <row r="180" spans="1:22" s="11" customFormat="1" ht="24.95" customHeight="1" x14ac:dyDescent="0.5">
      <c r="A180" s="69"/>
      <c r="B180" s="4"/>
      <c r="C180" s="5"/>
      <c r="D180" s="7"/>
      <c r="E180" s="3"/>
      <c r="F180" s="3"/>
      <c r="G180" s="3"/>
      <c r="H180" s="3"/>
      <c r="I180" s="3"/>
      <c r="J180" s="3"/>
      <c r="K180" s="3"/>
      <c r="L180" s="3"/>
      <c r="M180" s="6"/>
      <c r="N180" s="3"/>
      <c r="O180" s="6">
        <f>SUM(O176:O179)</f>
        <v>1385670</v>
      </c>
      <c r="P180" s="17">
        <f t="shared" si="39"/>
        <v>138.56700000000001</v>
      </c>
      <c r="Q180" s="17">
        <f t="shared" si="47"/>
        <v>124.7103</v>
      </c>
      <c r="R180" s="20">
        <f t="shared" si="48"/>
        <v>13.856700000000004</v>
      </c>
      <c r="S180" s="9"/>
      <c r="T180" s="10"/>
      <c r="U180" s="10"/>
      <c r="V180" s="10"/>
    </row>
    <row r="181" spans="1:22" s="11" customFormat="1" ht="24.95" customHeight="1" x14ac:dyDescent="0.5">
      <c r="A181" s="32">
        <v>71</v>
      </c>
      <c r="B181" s="4" t="s">
        <v>143</v>
      </c>
      <c r="C181" s="5">
        <v>3470300099704</v>
      </c>
      <c r="D181" s="7" t="s">
        <v>144</v>
      </c>
      <c r="E181" s="3" t="s">
        <v>100</v>
      </c>
      <c r="F181" s="3">
        <v>664</v>
      </c>
      <c r="G181" s="3"/>
      <c r="H181" s="3">
        <v>15</v>
      </c>
      <c r="I181" s="3">
        <v>1</v>
      </c>
      <c r="J181" s="3">
        <v>4</v>
      </c>
      <c r="K181" s="3">
        <v>2</v>
      </c>
      <c r="L181" s="3">
        <v>17</v>
      </c>
      <c r="M181" s="6">
        <f>J181*400+K181*100+L181</f>
        <v>1817</v>
      </c>
      <c r="N181" s="3">
        <v>330</v>
      </c>
      <c r="O181" s="6">
        <f>M181*N181</f>
        <v>599610</v>
      </c>
      <c r="P181" s="17">
        <f t="shared" si="39"/>
        <v>59.961000000000006</v>
      </c>
      <c r="Q181" s="17">
        <f t="shared" si="47"/>
        <v>53.964900000000007</v>
      </c>
      <c r="R181" s="20">
        <f t="shared" si="48"/>
        <v>5.9960999999999984</v>
      </c>
      <c r="S181" s="9"/>
      <c r="T181" s="10"/>
      <c r="U181" s="10"/>
      <c r="V181" s="10"/>
    </row>
    <row r="182" spans="1:22" s="11" customFormat="1" ht="24.95" customHeight="1" x14ac:dyDescent="0.5">
      <c r="A182" s="67">
        <v>72</v>
      </c>
      <c r="B182" s="4" t="s">
        <v>145</v>
      </c>
      <c r="C182" s="5">
        <v>3470300094397</v>
      </c>
      <c r="D182" s="7" t="s">
        <v>110</v>
      </c>
      <c r="E182" s="3" t="s">
        <v>100</v>
      </c>
      <c r="F182" s="3" t="s">
        <v>23</v>
      </c>
      <c r="G182" s="3"/>
      <c r="H182" s="3">
        <v>44</v>
      </c>
      <c r="I182" s="3">
        <v>6</v>
      </c>
      <c r="J182" s="3">
        <v>0</v>
      </c>
      <c r="K182" s="3">
        <v>1</v>
      </c>
      <c r="L182" s="3">
        <v>76</v>
      </c>
      <c r="M182" s="6">
        <f>J182*400+K182*100+L182</f>
        <v>176</v>
      </c>
      <c r="N182" s="3">
        <v>330</v>
      </c>
      <c r="O182" s="6">
        <f>M182*N182</f>
        <v>58080</v>
      </c>
      <c r="P182" s="17">
        <f t="shared" si="39"/>
        <v>5.8080000000000007</v>
      </c>
      <c r="Q182" s="17">
        <f t="shared" si="47"/>
        <v>5.2272000000000007</v>
      </c>
      <c r="R182" s="20">
        <f t="shared" si="48"/>
        <v>0.58079999999999998</v>
      </c>
      <c r="S182" s="9"/>
      <c r="T182" s="10"/>
      <c r="U182" s="10"/>
      <c r="V182" s="10"/>
    </row>
    <row r="183" spans="1:22" s="11" customFormat="1" ht="24.95" customHeight="1" x14ac:dyDescent="0.5">
      <c r="A183" s="68"/>
      <c r="B183" s="4"/>
      <c r="C183" s="5"/>
      <c r="D183" s="7" t="s">
        <v>110</v>
      </c>
      <c r="E183" s="3" t="s">
        <v>100</v>
      </c>
      <c r="F183" s="3">
        <v>671</v>
      </c>
      <c r="G183" s="3"/>
      <c r="H183" s="3">
        <v>14</v>
      </c>
      <c r="I183" s="3">
        <v>1</v>
      </c>
      <c r="J183" s="3">
        <v>0</v>
      </c>
      <c r="K183" s="3">
        <v>3</v>
      </c>
      <c r="L183" s="3">
        <v>99</v>
      </c>
      <c r="M183" s="6">
        <f>J183*400+K183*100+L183</f>
        <v>399</v>
      </c>
      <c r="N183" s="3">
        <v>330</v>
      </c>
      <c r="O183" s="6">
        <f>M183*N183</f>
        <v>131670</v>
      </c>
      <c r="P183" s="17">
        <f t="shared" si="39"/>
        <v>13.167</v>
      </c>
      <c r="Q183" s="17">
        <f t="shared" si="47"/>
        <v>11.850300000000001</v>
      </c>
      <c r="R183" s="20">
        <f t="shared" si="48"/>
        <v>1.3166999999999991</v>
      </c>
      <c r="S183" s="9"/>
      <c r="T183" s="10"/>
      <c r="U183" s="10"/>
      <c r="V183" s="10"/>
    </row>
    <row r="184" spans="1:22" s="11" customFormat="1" ht="24.95" customHeight="1" x14ac:dyDescent="0.5">
      <c r="A184" s="69"/>
      <c r="B184" s="4"/>
      <c r="C184" s="5"/>
      <c r="D184" s="7"/>
      <c r="E184" s="3"/>
      <c r="F184" s="3"/>
      <c r="G184" s="3"/>
      <c r="H184" s="3"/>
      <c r="I184" s="3"/>
      <c r="J184" s="3"/>
      <c r="K184" s="3"/>
      <c r="L184" s="3"/>
      <c r="M184" s="6"/>
      <c r="N184" s="3"/>
      <c r="O184" s="6">
        <f>SUM(O182:O183)</f>
        <v>189750</v>
      </c>
      <c r="P184" s="17">
        <f t="shared" si="39"/>
        <v>18.975000000000001</v>
      </c>
      <c r="Q184" s="17">
        <f t="shared" si="47"/>
        <v>17.077500000000001</v>
      </c>
      <c r="R184" s="20">
        <f t="shared" si="48"/>
        <v>1.8975000000000009</v>
      </c>
      <c r="S184" s="9"/>
      <c r="T184" s="10"/>
      <c r="U184" s="10"/>
      <c r="V184" s="10"/>
    </row>
    <row r="185" spans="1:22" s="11" customFormat="1" ht="24.95" customHeight="1" x14ac:dyDescent="0.5">
      <c r="A185" s="32">
        <v>73</v>
      </c>
      <c r="B185" s="4" t="s">
        <v>146</v>
      </c>
      <c r="C185" s="5">
        <v>3470300097353</v>
      </c>
      <c r="D185" s="7" t="s">
        <v>147</v>
      </c>
      <c r="E185" s="3" t="s">
        <v>100</v>
      </c>
      <c r="F185" s="3">
        <v>852</v>
      </c>
      <c r="G185" s="3"/>
      <c r="H185" s="3">
        <v>12</v>
      </c>
      <c r="I185" s="3">
        <v>1</v>
      </c>
      <c r="J185" s="3">
        <v>5</v>
      </c>
      <c r="K185" s="3">
        <v>0</v>
      </c>
      <c r="L185" s="3">
        <v>98</v>
      </c>
      <c r="M185" s="6">
        <f>J185*400+K185*100+L185</f>
        <v>2098</v>
      </c>
      <c r="N185" s="3">
        <v>330</v>
      </c>
      <c r="O185" s="6">
        <f>M185*N185</f>
        <v>692340</v>
      </c>
      <c r="P185" s="17">
        <f t="shared" si="39"/>
        <v>69.234000000000009</v>
      </c>
      <c r="Q185" s="17">
        <f t="shared" si="47"/>
        <v>62.310600000000008</v>
      </c>
      <c r="R185" s="20">
        <f t="shared" si="48"/>
        <v>6.9234000000000009</v>
      </c>
      <c r="S185" s="9" t="s">
        <v>390</v>
      </c>
      <c r="T185" s="10"/>
      <c r="U185" s="10"/>
      <c r="V185" s="10"/>
    </row>
    <row r="186" spans="1:22" s="11" customFormat="1" ht="24.95" customHeight="1" x14ac:dyDescent="0.5">
      <c r="A186" s="67">
        <v>74</v>
      </c>
      <c r="B186" s="4" t="s">
        <v>149</v>
      </c>
      <c r="C186" s="5">
        <v>3470300114410</v>
      </c>
      <c r="D186" s="7" t="s">
        <v>150</v>
      </c>
      <c r="E186" s="3" t="s">
        <v>100</v>
      </c>
      <c r="F186" s="3">
        <v>646</v>
      </c>
      <c r="G186" s="3"/>
      <c r="H186" s="3">
        <v>19</v>
      </c>
      <c r="I186" s="3">
        <v>11</v>
      </c>
      <c r="J186" s="3">
        <v>9</v>
      </c>
      <c r="K186" s="3">
        <v>2</v>
      </c>
      <c r="L186" s="3">
        <v>37</v>
      </c>
      <c r="M186" s="6">
        <f>J186*400+K186*100+L186</f>
        <v>3837</v>
      </c>
      <c r="N186" s="3">
        <v>330</v>
      </c>
      <c r="O186" s="6">
        <f>M186*N186</f>
        <v>1266210</v>
      </c>
      <c r="P186" s="17">
        <f t="shared" si="39"/>
        <v>126.62100000000001</v>
      </c>
      <c r="Q186" s="17">
        <f t="shared" si="47"/>
        <v>113.95890000000001</v>
      </c>
      <c r="R186" s="20">
        <f t="shared" si="48"/>
        <v>12.662099999999995</v>
      </c>
      <c r="S186" s="9"/>
      <c r="T186" s="10"/>
      <c r="U186" s="10"/>
      <c r="V186" s="10"/>
    </row>
    <row r="187" spans="1:22" s="11" customFormat="1" ht="24.95" customHeight="1" x14ac:dyDescent="0.5">
      <c r="A187" s="68"/>
      <c r="B187" s="4" t="s">
        <v>149</v>
      </c>
      <c r="C187" s="5">
        <v>3470300114410</v>
      </c>
      <c r="D187" s="7" t="s">
        <v>150</v>
      </c>
      <c r="E187" s="3" t="s">
        <v>100</v>
      </c>
      <c r="F187" s="3">
        <v>672</v>
      </c>
      <c r="G187" s="3"/>
      <c r="H187" s="3">
        <v>9</v>
      </c>
      <c r="I187" s="3">
        <v>1</v>
      </c>
      <c r="J187" s="3">
        <v>4</v>
      </c>
      <c r="K187" s="3">
        <v>2</v>
      </c>
      <c r="L187" s="3">
        <v>10</v>
      </c>
      <c r="M187" s="6">
        <f>J187*400+K187*100+L187</f>
        <v>1810</v>
      </c>
      <c r="N187" s="3">
        <v>330</v>
      </c>
      <c r="O187" s="6">
        <f>M187*N187</f>
        <v>597300</v>
      </c>
      <c r="P187" s="17">
        <f t="shared" si="39"/>
        <v>59.730000000000004</v>
      </c>
      <c r="Q187" s="17">
        <f t="shared" si="47"/>
        <v>53.757000000000005</v>
      </c>
      <c r="R187" s="20">
        <f t="shared" si="48"/>
        <v>5.972999999999999</v>
      </c>
      <c r="S187" s="9"/>
      <c r="T187" s="10"/>
      <c r="U187" s="10"/>
      <c r="V187" s="10"/>
    </row>
    <row r="188" spans="1:22" s="11" customFormat="1" ht="24.95" customHeight="1" x14ac:dyDescent="0.5">
      <c r="A188" s="69"/>
      <c r="B188" s="4"/>
      <c r="C188" s="5"/>
      <c r="D188" s="7"/>
      <c r="E188" s="3"/>
      <c r="F188" s="3"/>
      <c r="G188" s="3"/>
      <c r="H188" s="3"/>
      <c r="I188" s="3"/>
      <c r="J188" s="3"/>
      <c r="K188" s="3"/>
      <c r="L188" s="3"/>
      <c r="M188" s="6"/>
      <c r="N188" s="3"/>
      <c r="O188" s="6">
        <f>SUM(O186:O187)</f>
        <v>1863510</v>
      </c>
      <c r="P188" s="17">
        <f t="shared" si="39"/>
        <v>186.351</v>
      </c>
      <c r="Q188" s="17">
        <f t="shared" si="47"/>
        <v>167.7159</v>
      </c>
      <c r="R188" s="20">
        <f t="shared" si="48"/>
        <v>18.635099999999994</v>
      </c>
      <c r="S188" s="9"/>
      <c r="T188" s="10"/>
      <c r="U188" s="10"/>
      <c r="V188" s="10"/>
    </row>
    <row r="189" spans="1:22" s="11" customFormat="1" ht="24.95" customHeight="1" x14ac:dyDescent="0.5">
      <c r="A189" s="67">
        <v>75</v>
      </c>
      <c r="B189" s="4" t="s">
        <v>151</v>
      </c>
      <c r="C189" s="5">
        <v>3470300113294</v>
      </c>
      <c r="D189" s="7" t="s">
        <v>152</v>
      </c>
      <c r="E189" s="3" t="s">
        <v>100</v>
      </c>
      <c r="F189" s="3">
        <v>655</v>
      </c>
      <c r="G189" s="3"/>
      <c r="H189" s="3">
        <v>2</v>
      </c>
      <c r="I189" s="3">
        <v>1</v>
      </c>
      <c r="J189" s="3">
        <v>24</v>
      </c>
      <c r="K189" s="3">
        <v>2</v>
      </c>
      <c r="L189" s="3">
        <v>46</v>
      </c>
      <c r="M189" s="6">
        <f>J189*400+K189*100+L189</f>
        <v>9846</v>
      </c>
      <c r="N189" s="3">
        <v>330</v>
      </c>
      <c r="O189" s="6">
        <f>M189*N189</f>
        <v>3249180</v>
      </c>
      <c r="P189" s="17">
        <f t="shared" si="39"/>
        <v>324.91800000000001</v>
      </c>
      <c r="Q189" s="17">
        <f t="shared" si="47"/>
        <v>292.42619999999999</v>
      </c>
      <c r="R189" s="20">
        <f t="shared" si="48"/>
        <v>32.491800000000012</v>
      </c>
      <c r="S189" s="9"/>
      <c r="T189" s="10"/>
      <c r="U189" s="10"/>
      <c r="V189" s="10"/>
    </row>
    <row r="190" spans="1:22" s="11" customFormat="1" ht="24.95" customHeight="1" x14ac:dyDescent="0.5">
      <c r="A190" s="68"/>
      <c r="B190" s="4"/>
      <c r="C190" s="5"/>
      <c r="D190" s="7" t="s">
        <v>152</v>
      </c>
      <c r="E190" s="3" t="s">
        <v>100</v>
      </c>
      <c r="F190" s="3">
        <v>853</v>
      </c>
      <c r="G190" s="3"/>
      <c r="H190" s="3">
        <v>2</v>
      </c>
      <c r="I190" s="3">
        <v>1</v>
      </c>
      <c r="J190" s="3">
        <v>5</v>
      </c>
      <c r="K190" s="3">
        <v>0</v>
      </c>
      <c r="L190" s="3">
        <v>89</v>
      </c>
      <c r="M190" s="6">
        <f>J190*400+K190*100+L190</f>
        <v>2089</v>
      </c>
      <c r="N190" s="3">
        <v>330</v>
      </c>
      <c r="O190" s="6">
        <f>M190*N190</f>
        <v>689370</v>
      </c>
      <c r="P190" s="17">
        <f t="shared" si="39"/>
        <v>68.936999999999998</v>
      </c>
      <c r="Q190" s="17">
        <f t="shared" si="47"/>
        <v>62.043300000000002</v>
      </c>
      <c r="R190" s="20">
        <f t="shared" si="48"/>
        <v>6.8936999999999955</v>
      </c>
      <c r="S190" s="9"/>
      <c r="T190" s="10"/>
      <c r="U190" s="10"/>
      <c r="V190" s="10"/>
    </row>
    <row r="191" spans="1:22" s="11" customFormat="1" ht="24.95" customHeight="1" x14ac:dyDescent="0.5">
      <c r="A191" s="69"/>
      <c r="B191" s="4"/>
      <c r="C191" s="5"/>
      <c r="D191" s="7"/>
      <c r="E191" s="3"/>
      <c r="F191" s="3"/>
      <c r="G191" s="3"/>
      <c r="H191" s="3"/>
      <c r="I191" s="3"/>
      <c r="J191" s="3"/>
      <c r="K191" s="3"/>
      <c r="L191" s="3"/>
      <c r="M191" s="6"/>
      <c r="N191" s="3"/>
      <c r="O191" s="6">
        <f>SUM(O189:O190)</f>
        <v>3938550</v>
      </c>
      <c r="P191" s="17">
        <f t="shared" si="39"/>
        <v>393.85500000000002</v>
      </c>
      <c r="Q191" s="17">
        <f t="shared" si="47"/>
        <v>354.46950000000004</v>
      </c>
      <c r="R191" s="20">
        <f t="shared" si="48"/>
        <v>39.385499999999979</v>
      </c>
      <c r="S191" s="9"/>
      <c r="T191" s="10"/>
      <c r="U191" s="10"/>
      <c r="V191" s="10"/>
    </row>
    <row r="192" spans="1:22" s="11" customFormat="1" ht="24.95" customHeight="1" x14ac:dyDescent="0.5">
      <c r="A192" s="67">
        <v>76</v>
      </c>
      <c r="B192" s="4" t="s">
        <v>153</v>
      </c>
      <c r="C192" s="5">
        <v>3470300101202</v>
      </c>
      <c r="D192" s="7" t="s">
        <v>154</v>
      </c>
      <c r="E192" s="3" t="s">
        <v>100</v>
      </c>
      <c r="F192" s="3">
        <v>852</v>
      </c>
      <c r="G192" s="3"/>
      <c r="H192" s="3">
        <v>15</v>
      </c>
      <c r="I192" s="3">
        <v>1</v>
      </c>
      <c r="J192" s="3">
        <v>3</v>
      </c>
      <c r="K192" s="3">
        <v>3</v>
      </c>
      <c r="L192" s="3">
        <v>76</v>
      </c>
      <c r="M192" s="6">
        <f>J192*400+K192*100+L192</f>
        <v>1576</v>
      </c>
      <c r="N192" s="3">
        <v>330</v>
      </c>
      <c r="O192" s="6">
        <f>M192*N192</f>
        <v>520080</v>
      </c>
      <c r="P192" s="17">
        <f t="shared" si="39"/>
        <v>52.008000000000003</v>
      </c>
      <c r="Q192" s="17">
        <f t="shared" si="47"/>
        <v>46.807200000000002</v>
      </c>
      <c r="R192" s="20">
        <f t="shared" si="48"/>
        <v>5.200800000000001</v>
      </c>
      <c r="S192" s="9"/>
      <c r="T192" s="10"/>
      <c r="U192" s="10"/>
      <c r="V192" s="10"/>
    </row>
    <row r="193" spans="1:22" s="11" customFormat="1" ht="24.95" customHeight="1" x14ac:dyDescent="0.5">
      <c r="A193" s="68"/>
      <c r="B193" s="4"/>
      <c r="C193" s="5"/>
      <c r="D193" s="7" t="s">
        <v>154</v>
      </c>
      <c r="E193" s="3" t="s">
        <v>100</v>
      </c>
      <c r="F193" s="3">
        <v>672</v>
      </c>
      <c r="G193" s="3"/>
      <c r="H193" s="3">
        <v>24</v>
      </c>
      <c r="I193" s="3">
        <v>1</v>
      </c>
      <c r="J193" s="3">
        <v>0</v>
      </c>
      <c r="K193" s="3">
        <v>1</v>
      </c>
      <c r="L193" s="3">
        <v>97</v>
      </c>
      <c r="M193" s="6">
        <f>J193*400+K193*100+L193</f>
        <v>197</v>
      </c>
      <c r="N193" s="3">
        <v>330</v>
      </c>
      <c r="O193" s="6">
        <f>M193*N193</f>
        <v>65010</v>
      </c>
      <c r="P193" s="17">
        <f t="shared" si="39"/>
        <v>6.5010000000000003</v>
      </c>
      <c r="Q193" s="17">
        <f t="shared" si="47"/>
        <v>5.8509000000000002</v>
      </c>
      <c r="R193" s="20">
        <f t="shared" si="48"/>
        <v>0.65010000000000012</v>
      </c>
      <c r="S193" s="9"/>
      <c r="T193" s="10"/>
      <c r="U193" s="10"/>
      <c r="V193" s="10"/>
    </row>
    <row r="194" spans="1:22" s="11" customFormat="1" ht="24.95" customHeight="1" x14ac:dyDescent="0.5">
      <c r="A194" s="68"/>
      <c r="B194" s="4"/>
      <c r="C194" s="5"/>
      <c r="D194" s="7" t="s">
        <v>154</v>
      </c>
      <c r="E194" s="3" t="s">
        <v>100</v>
      </c>
      <c r="F194" s="3" t="s">
        <v>31</v>
      </c>
      <c r="G194" s="3"/>
      <c r="H194" s="3">
        <v>257</v>
      </c>
      <c r="I194" s="3">
        <v>1</v>
      </c>
      <c r="J194" s="3">
        <v>0</v>
      </c>
      <c r="K194" s="3">
        <v>1</v>
      </c>
      <c r="L194" s="3">
        <v>43</v>
      </c>
      <c r="M194" s="6">
        <f>J194*400+K194*100+L194</f>
        <v>143</v>
      </c>
      <c r="N194" s="3">
        <v>330</v>
      </c>
      <c r="O194" s="6">
        <f>M194*N194</f>
        <v>47190</v>
      </c>
      <c r="P194" s="17">
        <f t="shared" si="39"/>
        <v>4.7190000000000003</v>
      </c>
      <c r="Q194" s="17">
        <f t="shared" si="47"/>
        <v>4.2471000000000005</v>
      </c>
      <c r="R194" s="20">
        <f t="shared" si="48"/>
        <v>0.47189999999999976</v>
      </c>
      <c r="S194" s="9"/>
      <c r="T194" s="10"/>
      <c r="U194" s="10"/>
      <c r="V194" s="10"/>
    </row>
    <row r="195" spans="1:22" s="11" customFormat="1" ht="24.95" customHeight="1" x14ac:dyDescent="0.5">
      <c r="A195" s="68"/>
      <c r="B195" s="4"/>
      <c r="C195" s="5"/>
      <c r="D195" s="7" t="s">
        <v>154</v>
      </c>
      <c r="E195" s="3" t="s">
        <v>100</v>
      </c>
      <c r="F195" s="3">
        <v>672</v>
      </c>
      <c r="G195" s="3"/>
      <c r="H195" s="3">
        <v>29</v>
      </c>
      <c r="I195" s="3">
        <v>1</v>
      </c>
      <c r="J195" s="3">
        <v>0</v>
      </c>
      <c r="K195" s="3">
        <v>0</v>
      </c>
      <c r="L195" s="3">
        <v>39</v>
      </c>
      <c r="M195" s="6">
        <f>J195*400+K195*100+L195</f>
        <v>39</v>
      </c>
      <c r="N195" s="3">
        <v>330</v>
      </c>
      <c r="O195" s="6">
        <f>M195*N195</f>
        <v>12870</v>
      </c>
      <c r="P195" s="17">
        <f t="shared" si="39"/>
        <v>1.2870000000000001</v>
      </c>
      <c r="Q195" s="17">
        <f t="shared" si="47"/>
        <v>1.1583000000000001</v>
      </c>
      <c r="R195" s="20">
        <f t="shared" si="48"/>
        <v>0.12870000000000004</v>
      </c>
      <c r="S195" s="9"/>
      <c r="T195" s="10"/>
      <c r="U195" s="10"/>
      <c r="V195" s="10"/>
    </row>
    <row r="196" spans="1:22" s="11" customFormat="1" ht="24.95" customHeight="1" x14ac:dyDescent="0.5">
      <c r="A196" s="69"/>
      <c r="B196" s="4"/>
      <c r="C196" s="5"/>
      <c r="D196" s="7"/>
      <c r="E196" s="3"/>
      <c r="F196" s="3"/>
      <c r="G196" s="3"/>
      <c r="H196" s="3"/>
      <c r="I196" s="3"/>
      <c r="J196" s="3"/>
      <c r="K196" s="3"/>
      <c r="L196" s="3"/>
      <c r="M196" s="6"/>
      <c r="N196" s="3"/>
      <c r="O196" s="6">
        <f>SUM(O192:O195)</f>
        <v>645150</v>
      </c>
      <c r="P196" s="17">
        <f t="shared" si="39"/>
        <v>64.515000000000001</v>
      </c>
      <c r="Q196" s="17">
        <f t="shared" si="47"/>
        <v>58.063500000000005</v>
      </c>
      <c r="R196" s="20">
        <f t="shared" si="48"/>
        <v>6.4514999999999958</v>
      </c>
      <c r="S196" s="9"/>
      <c r="T196" s="10"/>
      <c r="U196" s="10"/>
      <c r="V196" s="10"/>
    </row>
    <row r="197" spans="1:22" s="11" customFormat="1" ht="24.95" customHeight="1" x14ac:dyDescent="0.5">
      <c r="A197" s="67">
        <v>77</v>
      </c>
      <c r="B197" s="4" t="s">
        <v>155</v>
      </c>
      <c r="C197" s="5">
        <v>3470300093153</v>
      </c>
      <c r="D197" s="7" t="s">
        <v>156</v>
      </c>
      <c r="E197" s="3" t="s">
        <v>100</v>
      </c>
      <c r="F197" s="3">
        <v>917</v>
      </c>
      <c r="G197" s="3"/>
      <c r="H197" s="3">
        <v>30</v>
      </c>
      <c r="I197" s="3">
        <v>1</v>
      </c>
      <c r="J197" s="3">
        <v>3</v>
      </c>
      <c r="K197" s="3">
        <v>3</v>
      </c>
      <c r="L197" s="3">
        <v>14</v>
      </c>
      <c r="M197" s="6">
        <f>J197*400+K197*100+L197</f>
        <v>1514</v>
      </c>
      <c r="N197" s="3">
        <v>330</v>
      </c>
      <c r="O197" s="6">
        <f>M197*N197</f>
        <v>499620</v>
      </c>
      <c r="P197" s="17">
        <f t="shared" si="39"/>
        <v>49.962000000000003</v>
      </c>
      <c r="Q197" s="17">
        <f t="shared" si="47"/>
        <v>44.965800000000002</v>
      </c>
      <c r="R197" s="20">
        <f t="shared" si="48"/>
        <v>4.9962000000000018</v>
      </c>
      <c r="S197" s="9"/>
      <c r="T197" s="10"/>
      <c r="U197" s="10"/>
      <c r="V197" s="10"/>
    </row>
    <row r="198" spans="1:22" s="11" customFormat="1" ht="24.95" customHeight="1" x14ac:dyDescent="0.5">
      <c r="A198" s="68"/>
      <c r="B198" s="4"/>
      <c r="C198" s="5"/>
      <c r="D198" s="7" t="s">
        <v>156</v>
      </c>
      <c r="E198" s="3" t="s">
        <v>100</v>
      </c>
      <c r="F198" s="3">
        <v>918</v>
      </c>
      <c r="G198" s="3"/>
      <c r="H198" s="3">
        <v>28</v>
      </c>
      <c r="I198" s="3">
        <v>1</v>
      </c>
      <c r="J198" s="3">
        <v>1</v>
      </c>
      <c r="K198" s="3">
        <v>1</v>
      </c>
      <c r="L198" s="3">
        <v>53</v>
      </c>
      <c r="M198" s="6">
        <f>J198*400+K198*100+L198</f>
        <v>553</v>
      </c>
      <c r="N198" s="3">
        <v>330</v>
      </c>
      <c r="O198" s="6">
        <f>M198*N198</f>
        <v>182490</v>
      </c>
      <c r="P198" s="17">
        <f t="shared" si="39"/>
        <v>18.249000000000002</v>
      </c>
      <c r="Q198" s="17">
        <f t="shared" si="47"/>
        <v>16.424100000000003</v>
      </c>
      <c r="R198" s="20">
        <f t="shared" si="48"/>
        <v>1.8248999999999995</v>
      </c>
      <c r="S198" s="9"/>
      <c r="T198" s="10"/>
      <c r="U198" s="10"/>
      <c r="V198" s="10"/>
    </row>
    <row r="199" spans="1:22" s="11" customFormat="1" ht="24.95" customHeight="1" x14ac:dyDescent="0.5">
      <c r="A199" s="69"/>
      <c r="B199" s="4"/>
      <c r="C199" s="5"/>
      <c r="D199" s="7"/>
      <c r="E199" s="3"/>
      <c r="F199" s="3"/>
      <c r="G199" s="3"/>
      <c r="H199" s="3"/>
      <c r="I199" s="3"/>
      <c r="J199" s="3"/>
      <c r="K199" s="3"/>
      <c r="L199" s="3"/>
      <c r="M199" s="6"/>
      <c r="N199" s="3"/>
      <c r="O199" s="6">
        <f>SUM(O197:O198)</f>
        <v>682110</v>
      </c>
      <c r="P199" s="17">
        <f t="shared" si="39"/>
        <v>68.210999999999999</v>
      </c>
      <c r="Q199" s="17">
        <f t="shared" si="47"/>
        <v>61.389899999999997</v>
      </c>
      <c r="R199" s="20">
        <f t="shared" si="48"/>
        <v>6.8211000000000013</v>
      </c>
      <c r="S199" s="9"/>
      <c r="T199" s="10"/>
      <c r="U199" s="10"/>
      <c r="V199" s="10"/>
    </row>
    <row r="200" spans="1:22" s="11" customFormat="1" ht="24.95" customHeight="1" x14ac:dyDescent="0.5">
      <c r="A200" s="67">
        <v>78</v>
      </c>
      <c r="B200" s="4" t="s">
        <v>157</v>
      </c>
      <c r="C200" s="5">
        <v>3470300105143</v>
      </c>
      <c r="D200" s="7" t="s">
        <v>158</v>
      </c>
      <c r="E200" s="3" t="s">
        <v>100</v>
      </c>
      <c r="F200" s="3" t="s">
        <v>44</v>
      </c>
      <c r="G200" s="3"/>
      <c r="H200" s="3">
        <v>10</v>
      </c>
      <c r="I200" s="3">
        <v>6</v>
      </c>
      <c r="J200" s="3">
        <v>0</v>
      </c>
      <c r="K200" s="3">
        <v>0</v>
      </c>
      <c r="L200" s="3">
        <v>66</v>
      </c>
      <c r="M200" s="6">
        <f>J200*400+K200*100+L200</f>
        <v>66</v>
      </c>
      <c r="N200" s="3">
        <v>330</v>
      </c>
      <c r="O200" s="6">
        <f>M200*N200</f>
        <v>21780</v>
      </c>
      <c r="P200" s="17">
        <f t="shared" ref="P200:P250" si="49">O200*0.01%</f>
        <v>2.1779999999999999</v>
      </c>
      <c r="Q200" s="17">
        <f t="shared" si="47"/>
        <v>1.9601999999999999</v>
      </c>
      <c r="R200" s="20">
        <f t="shared" si="48"/>
        <v>0.21779999999999999</v>
      </c>
      <c r="S200" s="9"/>
      <c r="T200" s="10"/>
      <c r="U200" s="10"/>
      <c r="V200" s="10"/>
    </row>
    <row r="201" spans="1:22" s="11" customFormat="1" ht="24.95" customHeight="1" x14ac:dyDescent="0.5">
      <c r="A201" s="68"/>
      <c r="B201" s="4"/>
      <c r="C201" s="5"/>
      <c r="D201" s="7" t="s">
        <v>158</v>
      </c>
      <c r="E201" s="3" t="s">
        <v>100</v>
      </c>
      <c r="F201" s="3">
        <v>918</v>
      </c>
      <c r="G201" s="3"/>
      <c r="H201" s="3">
        <v>18</v>
      </c>
      <c r="I201" s="3">
        <v>1</v>
      </c>
      <c r="J201" s="3">
        <v>2</v>
      </c>
      <c r="K201" s="3">
        <v>2</v>
      </c>
      <c r="L201" s="3">
        <v>7</v>
      </c>
      <c r="M201" s="6">
        <f>J201*400+K201*100+L201</f>
        <v>1007</v>
      </c>
      <c r="N201" s="3">
        <v>330</v>
      </c>
      <c r="O201" s="6">
        <f>M201*N201</f>
        <v>332310</v>
      </c>
      <c r="P201" s="17">
        <f t="shared" si="49"/>
        <v>33.231000000000002</v>
      </c>
      <c r="Q201" s="17">
        <f t="shared" si="47"/>
        <v>29.907900000000001</v>
      </c>
      <c r="R201" s="20">
        <f t="shared" si="48"/>
        <v>3.3231000000000002</v>
      </c>
      <c r="S201" s="9"/>
      <c r="T201" s="10"/>
      <c r="U201" s="10"/>
      <c r="V201" s="10"/>
    </row>
    <row r="202" spans="1:22" s="11" customFormat="1" ht="24.95" customHeight="1" x14ac:dyDescent="0.5">
      <c r="A202" s="68"/>
      <c r="B202" s="4"/>
      <c r="C202" s="5"/>
      <c r="D202" s="7" t="s">
        <v>158</v>
      </c>
      <c r="E202" s="3" t="s">
        <v>100</v>
      </c>
      <c r="F202" s="3">
        <v>919</v>
      </c>
      <c r="G202" s="3"/>
      <c r="H202" s="3">
        <v>14</v>
      </c>
      <c r="I202" s="3">
        <v>1</v>
      </c>
      <c r="J202" s="3">
        <v>0</v>
      </c>
      <c r="K202" s="3">
        <v>1</v>
      </c>
      <c r="L202" s="3">
        <v>38</v>
      </c>
      <c r="M202" s="6">
        <f>J202*400+K202*100+L202</f>
        <v>138</v>
      </c>
      <c r="N202" s="3">
        <v>330</v>
      </c>
      <c r="O202" s="6">
        <f>M202*N202</f>
        <v>45540</v>
      </c>
      <c r="P202" s="17">
        <f t="shared" si="49"/>
        <v>4.5540000000000003</v>
      </c>
      <c r="Q202" s="17">
        <f t="shared" si="47"/>
        <v>4.0986000000000002</v>
      </c>
      <c r="R202" s="20">
        <f t="shared" si="48"/>
        <v>0.45540000000000003</v>
      </c>
      <c r="S202" s="9"/>
      <c r="T202" s="10"/>
      <c r="U202" s="10"/>
      <c r="V202" s="10"/>
    </row>
    <row r="203" spans="1:22" s="11" customFormat="1" ht="24.95" customHeight="1" x14ac:dyDescent="0.5">
      <c r="A203" s="69"/>
      <c r="B203" s="4"/>
      <c r="C203" s="5"/>
      <c r="D203" s="7"/>
      <c r="E203" s="3"/>
      <c r="F203" s="3"/>
      <c r="G203" s="3"/>
      <c r="H203" s="3"/>
      <c r="I203" s="3"/>
      <c r="J203" s="3"/>
      <c r="K203" s="3"/>
      <c r="L203" s="3"/>
      <c r="M203" s="6"/>
      <c r="N203" s="3"/>
      <c r="O203" s="6">
        <f>SUM(O200:O202)</f>
        <v>399630</v>
      </c>
      <c r="P203" s="17">
        <f t="shared" si="49"/>
        <v>39.963000000000001</v>
      </c>
      <c r="Q203" s="17">
        <f t="shared" si="47"/>
        <v>35.966700000000003</v>
      </c>
      <c r="R203" s="20">
        <f t="shared" si="48"/>
        <v>3.996299999999998</v>
      </c>
      <c r="S203" s="9"/>
      <c r="T203" s="10"/>
      <c r="U203" s="10"/>
      <c r="V203" s="10"/>
    </row>
    <row r="204" spans="1:22" s="11" customFormat="1" ht="24.95" customHeight="1" x14ac:dyDescent="0.5">
      <c r="A204" s="67">
        <v>79</v>
      </c>
      <c r="B204" s="4" t="s">
        <v>159</v>
      </c>
      <c r="C204" s="5">
        <v>3470300106000</v>
      </c>
      <c r="D204" s="7" t="s">
        <v>160</v>
      </c>
      <c r="E204" s="3" t="s">
        <v>100</v>
      </c>
      <c r="F204" s="3">
        <v>916</v>
      </c>
      <c r="G204" s="3"/>
      <c r="H204" s="3">
        <v>14</v>
      </c>
      <c r="I204" s="3">
        <v>1</v>
      </c>
      <c r="J204" s="3">
        <v>43</v>
      </c>
      <c r="K204" s="3">
        <v>0</v>
      </c>
      <c r="L204" s="3">
        <v>66</v>
      </c>
      <c r="M204" s="6">
        <f>J204*400+K204*100+L204</f>
        <v>17266</v>
      </c>
      <c r="N204" s="3">
        <v>330</v>
      </c>
      <c r="O204" s="6">
        <f>M204*N204</f>
        <v>5697780</v>
      </c>
      <c r="P204" s="17">
        <f t="shared" si="49"/>
        <v>569.77800000000002</v>
      </c>
      <c r="Q204" s="17">
        <f t="shared" si="47"/>
        <v>512.80020000000002</v>
      </c>
      <c r="R204" s="20">
        <f t="shared" si="48"/>
        <v>56.977800000000002</v>
      </c>
      <c r="S204" s="9"/>
      <c r="T204" s="10"/>
      <c r="U204" s="10"/>
      <c r="V204" s="10"/>
    </row>
    <row r="205" spans="1:22" s="11" customFormat="1" ht="24.95" customHeight="1" x14ac:dyDescent="0.5">
      <c r="A205" s="68"/>
      <c r="B205" s="4"/>
      <c r="C205" s="5"/>
      <c r="D205" s="7" t="s">
        <v>160</v>
      </c>
      <c r="E205" s="3" t="s">
        <v>100</v>
      </c>
      <c r="F205" s="3">
        <v>916</v>
      </c>
      <c r="G205" s="3"/>
      <c r="H205" s="3">
        <v>15</v>
      </c>
      <c r="I205" s="3">
        <v>1</v>
      </c>
      <c r="J205" s="3">
        <v>1</v>
      </c>
      <c r="K205" s="3">
        <v>0</v>
      </c>
      <c r="L205" s="3">
        <v>19</v>
      </c>
      <c r="M205" s="6">
        <f>J205*400+K205*100+L205</f>
        <v>419</v>
      </c>
      <c r="N205" s="3">
        <v>330</v>
      </c>
      <c r="O205" s="6">
        <f>M205*N205</f>
        <v>138270</v>
      </c>
      <c r="P205" s="17">
        <f t="shared" si="49"/>
        <v>13.827</v>
      </c>
      <c r="Q205" s="17">
        <f t="shared" si="47"/>
        <v>12.4443</v>
      </c>
      <c r="R205" s="20">
        <f t="shared" si="48"/>
        <v>1.3826999999999998</v>
      </c>
      <c r="S205" s="9"/>
      <c r="T205" s="10"/>
      <c r="U205" s="10"/>
      <c r="V205" s="10"/>
    </row>
    <row r="206" spans="1:22" s="11" customFormat="1" ht="24.95" customHeight="1" x14ac:dyDescent="0.5">
      <c r="A206" s="69"/>
      <c r="B206" s="4"/>
      <c r="C206" s="5"/>
      <c r="D206" s="7"/>
      <c r="E206" s="3"/>
      <c r="F206" s="3"/>
      <c r="G206" s="3"/>
      <c r="H206" s="3"/>
      <c r="I206" s="3"/>
      <c r="J206" s="3"/>
      <c r="K206" s="3"/>
      <c r="L206" s="3"/>
      <c r="M206" s="6"/>
      <c r="N206" s="3"/>
      <c r="O206" s="6">
        <f>SUM(O204:O205)</f>
        <v>5836050</v>
      </c>
      <c r="P206" s="17">
        <f t="shared" si="49"/>
        <v>583.60500000000002</v>
      </c>
      <c r="Q206" s="17">
        <f t="shared" si="47"/>
        <v>525.24450000000002</v>
      </c>
      <c r="R206" s="20">
        <f t="shared" si="48"/>
        <v>58.360500000000002</v>
      </c>
      <c r="S206" s="9"/>
      <c r="T206" s="10"/>
      <c r="U206" s="10"/>
      <c r="V206" s="10"/>
    </row>
    <row r="207" spans="1:22" s="11" customFormat="1" ht="24.95" customHeight="1" x14ac:dyDescent="0.5">
      <c r="A207" s="67">
        <v>80</v>
      </c>
      <c r="B207" s="4" t="s">
        <v>363</v>
      </c>
      <c r="C207" s="5">
        <v>3470300105861</v>
      </c>
      <c r="D207" s="7" t="s">
        <v>162</v>
      </c>
      <c r="E207" s="3" t="s">
        <v>100</v>
      </c>
      <c r="F207" s="3">
        <v>3878</v>
      </c>
      <c r="G207" s="3"/>
      <c r="H207" s="3">
        <v>21</v>
      </c>
      <c r="I207" s="3">
        <v>1</v>
      </c>
      <c r="J207" s="3">
        <v>5</v>
      </c>
      <c r="K207" s="3">
        <v>2</v>
      </c>
      <c r="L207" s="3">
        <v>42</v>
      </c>
      <c r="M207" s="6">
        <f>J207*400+K207*100+L207</f>
        <v>2242</v>
      </c>
      <c r="N207" s="3">
        <v>330</v>
      </c>
      <c r="O207" s="6">
        <f>M207*N207</f>
        <v>739860</v>
      </c>
      <c r="P207" s="17">
        <f t="shared" si="49"/>
        <v>73.986000000000004</v>
      </c>
      <c r="Q207" s="17">
        <f t="shared" si="47"/>
        <v>66.587400000000002</v>
      </c>
      <c r="R207" s="20">
        <f t="shared" si="48"/>
        <v>7.3986000000000018</v>
      </c>
      <c r="S207" s="9"/>
      <c r="T207" s="10"/>
      <c r="U207" s="10"/>
      <c r="V207" s="10"/>
    </row>
    <row r="208" spans="1:22" s="11" customFormat="1" ht="24.95" customHeight="1" x14ac:dyDescent="0.5">
      <c r="A208" s="68"/>
      <c r="B208" s="4"/>
      <c r="C208" s="5"/>
      <c r="D208" s="7" t="s">
        <v>162</v>
      </c>
      <c r="E208" s="3" t="s">
        <v>100</v>
      </c>
      <c r="F208" s="3">
        <v>918</v>
      </c>
      <c r="G208" s="3"/>
      <c r="H208" s="3">
        <v>16</v>
      </c>
      <c r="I208" s="3">
        <v>1</v>
      </c>
      <c r="J208" s="3">
        <v>1</v>
      </c>
      <c r="K208" s="3">
        <v>2</v>
      </c>
      <c r="L208" s="3">
        <v>63</v>
      </c>
      <c r="M208" s="6">
        <f>J208*400+K208*100+L208</f>
        <v>663</v>
      </c>
      <c r="N208" s="3">
        <v>330</v>
      </c>
      <c r="O208" s="6">
        <f>M208*N208</f>
        <v>218790</v>
      </c>
      <c r="P208" s="17">
        <f t="shared" si="49"/>
        <v>21.879000000000001</v>
      </c>
      <c r="Q208" s="17">
        <f t="shared" si="47"/>
        <v>19.691100000000002</v>
      </c>
      <c r="R208" s="20">
        <f t="shared" si="48"/>
        <v>2.1878999999999991</v>
      </c>
      <c r="S208" s="9"/>
      <c r="T208" s="10"/>
      <c r="U208" s="10"/>
      <c r="V208" s="10"/>
    </row>
    <row r="209" spans="1:22" s="11" customFormat="1" ht="24.95" customHeight="1" x14ac:dyDescent="0.5">
      <c r="A209" s="69"/>
      <c r="B209" s="4"/>
      <c r="C209" s="5"/>
      <c r="D209" s="7"/>
      <c r="E209" s="3"/>
      <c r="F209" s="3"/>
      <c r="G209" s="3"/>
      <c r="H209" s="3"/>
      <c r="I209" s="3"/>
      <c r="J209" s="3"/>
      <c r="K209" s="3"/>
      <c r="L209" s="3"/>
      <c r="M209" s="6"/>
      <c r="N209" s="3"/>
      <c r="O209" s="6">
        <f>SUM(O207:O208)</f>
        <v>958650</v>
      </c>
      <c r="P209" s="17">
        <f t="shared" si="49"/>
        <v>95.865000000000009</v>
      </c>
      <c r="Q209" s="17">
        <f t="shared" si="47"/>
        <v>86.278500000000008</v>
      </c>
      <c r="R209" s="20">
        <f t="shared" si="48"/>
        <v>9.5865000000000009</v>
      </c>
      <c r="S209" s="9"/>
      <c r="T209" s="10"/>
      <c r="U209" s="10"/>
      <c r="V209" s="10"/>
    </row>
    <row r="210" spans="1:22" s="11" customFormat="1" ht="24.95" customHeight="1" x14ac:dyDescent="0.5">
      <c r="A210" s="67">
        <v>81</v>
      </c>
      <c r="B210" s="4" t="s">
        <v>163</v>
      </c>
      <c r="C210" s="5">
        <v>3470300100869</v>
      </c>
      <c r="D210" s="7" t="s">
        <v>160</v>
      </c>
      <c r="E210" s="3" t="s">
        <v>100</v>
      </c>
      <c r="F210" s="3" t="s">
        <v>24</v>
      </c>
      <c r="G210" s="3"/>
      <c r="H210" s="3">
        <v>169</v>
      </c>
      <c r="I210" s="3">
        <v>1</v>
      </c>
      <c r="J210" s="3">
        <v>0</v>
      </c>
      <c r="K210" s="3">
        <v>1</v>
      </c>
      <c r="L210" s="3">
        <v>48</v>
      </c>
      <c r="M210" s="6">
        <f>J210*400+K210*100+L210</f>
        <v>148</v>
      </c>
      <c r="N210" s="3">
        <v>330</v>
      </c>
      <c r="O210" s="6">
        <f>M210*N210</f>
        <v>48840</v>
      </c>
      <c r="P210" s="17">
        <f t="shared" si="49"/>
        <v>4.8840000000000003</v>
      </c>
      <c r="Q210" s="17">
        <f t="shared" si="47"/>
        <v>4.3956000000000008</v>
      </c>
      <c r="R210" s="20">
        <f t="shared" si="48"/>
        <v>0.4883999999999995</v>
      </c>
      <c r="S210" s="9"/>
      <c r="T210" s="10"/>
      <c r="U210" s="10"/>
      <c r="V210" s="10"/>
    </row>
    <row r="211" spans="1:22" s="11" customFormat="1" ht="24.95" customHeight="1" x14ac:dyDescent="0.5">
      <c r="A211" s="68"/>
      <c r="B211" s="4"/>
      <c r="C211" s="5"/>
      <c r="D211" s="7" t="s">
        <v>160</v>
      </c>
      <c r="E211" s="3" t="s">
        <v>100</v>
      </c>
      <c r="F211" s="3">
        <v>820</v>
      </c>
      <c r="G211" s="3"/>
      <c r="H211" s="3">
        <v>65</v>
      </c>
      <c r="I211" s="3">
        <v>1</v>
      </c>
      <c r="J211" s="3">
        <v>4</v>
      </c>
      <c r="K211" s="3">
        <v>2</v>
      </c>
      <c r="L211" s="3">
        <v>62</v>
      </c>
      <c r="M211" s="6">
        <f>J211*400+K211*100+L211</f>
        <v>1862</v>
      </c>
      <c r="N211" s="3">
        <v>330</v>
      </c>
      <c r="O211" s="6">
        <f>M211*N211</f>
        <v>614460</v>
      </c>
      <c r="P211" s="17">
        <f t="shared" si="49"/>
        <v>61.446000000000005</v>
      </c>
      <c r="Q211" s="17">
        <f t="shared" si="47"/>
        <v>55.301400000000008</v>
      </c>
      <c r="R211" s="20">
        <f t="shared" si="48"/>
        <v>6.144599999999997</v>
      </c>
      <c r="S211" s="9"/>
      <c r="T211" s="10"/>
      <c r="U211" s="10"/>
      <c r="V211" s="10"/>
    </row>
    <row r="212" spans="1:22" s="11" customFormat="1" ht="24.95" customHeight="1" x14ac:dyDescent="0.5">
      <c r="A212" s="69"/>
      <c r="B212" s="4"/>
      <c r="C212" s="5"/>
      <c r="D212" s="7"/>
      <c r="E212" s="3"/>
      <c r="F212" s="3"/>
      <c r="G212" s="3"/>
      <c r="H212" s="3"/>
      <c r="I212" s="3"/>
      <c r="J212" s="3"/>
      <c r="K212" s="3"/>
      <c r="L212" s="3"/>
      <c r="M212" s="6"/>
      <c r="N212" s="3"/>
      <c r="O212" s="6">
        <f>SUM(O210:O211)</f>
        <v>663300</v>
      </c>
      <c r="P212" s="17">
        <f t="shared" si="49"/>
        <v>66.33</v>
      </c>
      <c r="Q212" s="17">
        <f t="shared" si="47"/>
        <v>59.697000000000003</v>
      </c>
      <c r="R212" s="20">
        <f t="shared" si="48"/>
        <v>6.6329999999999956</v>
      </c>
      <c r="S212" s="9"/>
      <c r="T212" s="10"/>
      <c r="U212" s="10"/>
      <c r="V212" s="10"/>
    </row>
    <row r="213" spans="1:22" s="11" customFormat="1" ht="24.95" customHeight="1" x14ac:dyDescent="0.5">
      <c r="A213" s="67">
        <v>82</v>
      </c>
      <c r="B213" s="4" t="s">
        <v>164</v>
      </c>
      <c r="C213" s="5">
        <v>370300105437</v>
      </c>
      <c r="D213" s="7" t="s">
        <v>48</v>
      </c>
      <c r="E213" s="3" t="s">
        <v>100</v>
      </c>
      <c r="F213" s="3">
        <v>818</v>
      </c>
      <c r="G213" s="3"/>
      <c r="H213" s="3">
        <v>35</v>
      </c>
      <c r="I213" s="3">
        <v>2</v>
      </c>
      <c r="J213" s="3">
        <v>3</v>
      </c>
      <c r="K213" s="3">
        <v>1</v>
      </c>
      <c r="L213" s="3">
        <v>8</v>
      </c>
      <c r="M213" s="6">
        <f>J213*400+K213*100+L213</f>
        <v>1308</v>
      </c>
      <c r="N213" s="3">
        <v>330</v>
      </c>
      <c r="O213" s="6">
        <f>M213*N213</f>
        <v>431640</v>
      </c>
      <c r="P213" s="17">
        <f t="shared" si="49"/>
        <v>43.164000000000001</v>
      </c>
      <c r="Q213" s="17">
        <f t="shared" si="47"/>
        <v>38.8476</v>
      </c>
      <c r="R213" s="20">
        <f t="shared" si="48"/>
        <v>4.3164000000000016</v>
      </c>
      <c r="S213" s="9"/>
      <c r="T213" s="10"/>
      <c r="U213" s="10"/>
      <c r="V213" s="10"/>
    </row>
    <row r="214" spans="1:22" s="11" customFormat="1" ht="24.95" customHeight="1" x14ac:dyDescent="0.5">
      <c r="A214" s="68"/>
      <c r="B214" s="4"/>
      <c r="C214" s="5"/>
      <c r="D214" s="7" t="s">
        <v>48</v>
      </c>
      <c r="E214" s="3" t="s">
        <v>100</v>
      </c>
      <c r="F214" s="3">
        <v>818</v>
      </c>
      <c r="G214" s="3"/>
      <c r="H214" s="3">
        <v>23</v>
      </c>
      <c r="I214" s="3">
        <v>2</v>
      </c>
      <c r="J214" s="3">
        <v>1</v>
      </c>
      <c r="K214" s="3">
        <v>1</v>
      </c>
      <c r="L214" s="3">
        <v>58</v>
      </c>
      <c r="M214" s="6">
        <f>J214*400+K214*100+L214</f>
        <v>558</v>
      </c>
      <c r="N214" s="3">
        <v>330</v>
      </c>
      <c r="O214" s="6">
        <f>M214*N214</f>
        <v>184140</v>
      </c>
      <c r="P214" s="17">
        <f t="shared" si="49"/>
        <v>18.414000000000001</v>
      </c>
      <c r="Q214" s="17">
        <f t="shared" si="47"/>
        <v>16.572600000000001</v>
      </c>
      <c r="R214" s="20">
        <f t="shared" si="48"/>
        <v>1.8414000000000001</v>
      </c>
      <c r="S214" s="9"/>
      <c r="T214" s="10"/>
      <c r="U214" s="10"/>
      <c r="V214" s="10"/>
    </row>
    <row r="215" spans="1:22" s="11" customFormat="1" ht="24.95" customHeight="1" x14ac:dyDescent="0.5">
      <c r="A215" s="68"/>
      <c r="B215" s="4"/>
      <c r="C215" s="5"/>
      <c r="D215" s="7" t="s">
        <v>48</v>
      </c>
      <c r="E215" s="3" t="s">
        <v>100</v>
      </c>
      <c r="F215" s="3" t="s">
        <v>29</v>
      </c>
      <c r="G215" s="3"/>
      <c r="H215" s="3">
        <v>224</v>
      </c>
      <c r="I215" s="3">
        <v>1</v>
      </c>
      <c r="J215" s="3">
        <v>0</v>
      </c>
      <c r="K215" s="3">
        <v>0</v>
      </c>
      <c r="L215" s="3">
        <v>59</v>
      </c>
      <c r="M215" s="6">
        <f>J215*400+K215*100+L215</f>
        <v>59</v>
      </c>
      <c r="N215" s="3">
        <v>330</v>
      </c>
      <c r="O215" s="6">
        <f>M215*N215</f>
        <v>19470</v>
      </c>
      <c r="P215" s="17">
        <f t="shared" si="49"/>
        <v>1.9470000000000001</v>
      </c>
      <c r="Q215" s="17">
        <f t="shared" si="47"/>
        <v>1.7523000000000002</v>
      </c>
      <c r="R215" s="20">
        <f t="shared" si="48"/>
        <v>0.19469999999999987</v>
      </c>
      <c r="S215" s="9"/>
      <c r="T215" s="10"/>
      <c r="U215" s="10"/>
      <c r="V215" s="10"/>
    </row>
    <row r="216" spans="1:22" s="11" customFormat="1" ht="24.95" customHeight="1" x14ac:dyDescent="0.5">
      <c r="A216" s="69"/>
      <c r="B216" s="4"/>
      <c r="C216" s="21"/>
      <c r="D216" s="7"/>
      <c r="E216" s="3"/>
      <c r="F216" s="3"/>
      <c r="G216" s="3"/>
      <c r="H216" s="3"/>
      <c r="I216" s="3"/>
      <c r="J216" s="3"/>
      <c r="K216" s="3"/>
      <c r="L216" s="3"/>
      <c r="M216" s="6"/>
      <c r="N216" s="3"/>
      <c r="O216" s="6">
        <f>SUM(O213:O215)</f>
        <v>635250</v>
      </c>
      <c r="P216" s="17">
        <f t="shared" si="49"/>
        <v>63.525000000000006</v>
      </c>
      <c r="Q216" s="17">
        <f t="shared" si="47"/>
        <v>57.172500000000007</v>
      </c>
      <c r="R216" s="20">
        <f t="shared" si="48"/>
        <v>6.3524999999999991</v>
      </c>
      <c r="S216" s="9"/>
      <c r="T216" s="10"/>
      <c r="U216" s="10"/>
      <c r="V216" s="10"/>
    </row>
    <row r="217" spans="1:22" s="11" customFormat="1" ht="24.95" customHeight="1" x14ac:dyDescent="0.5">
      <c r="A217" s="32">
        <v>83</v>
      </c>
      <c r="B217" s="4" t="s">
        <v>164</v>
      </c>
      <c r="C217" s="24" t="s">
        <v>360</v>
      </c>
      <c r="D217" s="22" t="s">
        <v>361</v>
      </c>
      <c r="E217" s="3" t="s">
        <v>100</v>
      </c>
      <c r="F217" s="3">
        <v>820</v>
      </c>
      <c r="G217" s="3"/>
      <c r="H217" s="3">
        <v>18</v>
      </c>
      <c r="I217" s="3">
        <v>1</v>
      </c>
      <c r="J217" s="3">
        <v>2</v>
      </c>
      <c r="K217" s="3">
        <v>3</v>
      </c>
      <c r="L217" s="3">
        <v>33</v>
      </c>
      <c r="M217" s="6">
        <f>J217*400+K217*100+L217</f>
        <v>1133</v>
      </c>
      <c r="N217" s="3">
        <v>330</v>
      </c>
      <c r="O217" s="6">
        <f>M217*N217</f>
        <v>373890</v>
      </c>
      <c r="P217" s="17">
        <f t="shared" si="49"/>
        <v>37.389000000000003</v>
      </c>
      <c r="Q217" s="17">
        <f t="shared" si="47"/>
        <v>33.650100000000002</v>
      </c>
      <c r="R217" s="20">
        <f t="shared" si="48"/>
        <v>3.738900000000001</v>
      </c>
      <c r="S217" s="9"/>
      <c r="T217" s="10"/>
      <c r="U217" s="10"/>
      <c r="V217" s="10"/>
    </row>
    <row r="218" spans="1:22" s="11" customFormat="1" ht="24.95" customHeight="1" x14ac:dyDescent="0.5">
      <c r="A218" s="32">
        <v>84</v>
      </c>
      <c r="B218" s="4" t="s">
        <v>165</v>
      </c>
      <c r="C218" s="23">
        <v>3470300092751</v>
      </c>
      <c r="D218" s="7" t="s">
        <v>166</v>
      </c>
      <c r="E218" s="3" t="s">
        <v>100</v>
      </c>
      <c r="F218" s="3">
        <v>919</v>
      </c>
      <c r="G218" s="3"/>
      <c r="H218" s="3">
        <v>3</v>
      </c>
      <c r="I218" s="3">
        <v>1</v>
      </c>
      <c r="J218" s="3">
        <v>14</v>
      </c>
      <c r="K218" s="3">
        <v>1</v>
      </c>
      <c r="L218" s="3">
        <v>40</v>
      </c>
      <c r="M218" s="6">
        <f>J218*400+K218*100+L218</f>
        <v>5740</v>
      </c>
      <c r="N218" s="3">
        <v>330</v>
      </c>
      <c r="O218" s="6">
        <f>M218*N218</f>
        <v>1894200</v>
      </c>
      <c r="P218" s="17">
        <f t="shared" si="49"/>
        <v>189.42000000000002</v>
      </c>
      <c r="Q218" s="17">
        <f t="shared" si="47"/>
        <v>170.47800000000001</v>
      </c>
      <c r="R218" s="20">
        <f t="shared" si="48"/>
        <v>18.942000000000007</v>
      </c>
      <c r="S218" s="9" t="s">
        <v>395</v>
      </c>
      <c r="T218" s="10"/>
      <c r="U218" s="10"/>
      <c r="V218" s="10"/>
    </row>
    <row r="219" spans="1:22" s="11" customFormat="1" ht="24.95" customHeight="1" x14ac:dyDescent="0.5">
      <c r="A219" s="67">
        <v>85</v>
      </c>
      <c r="B219" s="4" t="s">
        <v>167</v>
      </c>
      <c r="C219" s="5">
        <v>3300101835932</v>
      </c>
      <c r="D219" s="7" t="s">
        <v>168</v>
      </c>
      <c r="E219" s="3" t="s">
        <v>100</v>
      </c>
      <c r="F219" s="3">
        <v>852</v>
      </c>
      <c r="G219" s="3"/>
      <c r="H219" s="3">
        <v>22</v>
      </c>
      <c r="I219" s="3">
        <v>1</v>
      </c>
      <c r="J219" s="3">
        <v>6</v>
      </c>
      <c r="K219" s="3">
        <v>1</v>
      </c>
      <c r="L219" s="3">
        <v>90</v>
      </c>
      <c r="M219" s="6">
        <f>J219*400+K219*100+L219</f>
        <v>2590</v>
      </c>
      <c r="N219" s="3">
        <v>330</v>
      </c>
      <c r="O219" s="6">
        <f>M219*N219</f>
        <v>854700</v>
      </c>
      <c r="P219" s="17">
        <f t="shared" si="49"/>
        <v>85.47</v>
      </c>
      <c r="Q219" s="17">
        <f t="shared" si="47"/>
        <v>76.923000000000002</v>
      </c>
      <c r="R219" s="20">
        <f t="shared" si="48"/>
        <v>8.546999999999997</v>
      </c>
      <c r="S219" s="9"/>
      <c r="T219" s="10"/>
      <c r="U219" s="10"/>
      <c r="V219" s="10"/>
    </row>
    <row r="220" spans="1:22" s="11" customFormat="1" ht="24.95" customHeight="1" x14ac:dyDescent="0.5">
      <c r="A220" s="68"/>
      <c r="B220" s="4"/>
      <c r="C220" s="5"/>
      <c r="D220" s="7"/>
      <c r="E220" s="3" t="s">
        <v>100</v>
      </c>
      <c r="F220" s="3">
        <v>852</v>
      </c>
      <c r="G220" s="3"/>
      <c r="H220" s="3">
        <v>21</v>
      </c>
      <c r="I220" s="3"/>
      <c r="J220" s="3">
        <v>1</v>
      </c>
      <c r="K220" s="3">
        <v>2</v>
      </c>
      <c r="L220" s="3">
        <v>59</v>
      </c>
      <c r="M220" s="6">
        <f>J220*400+K220*100+L220</f>
        <v>659</v>
      </c>
      <c r="N220" s="3">
        <v>330</v>
      </c>
      <c r="O220" s="6">
        <f>M220*N220</f>
        <v>217470</v>
      </c>
      <c r="P220" s="17">
        <f t="shared" si="49"/>
        <v>21.747</v>
      </c>
      <c r="Q220" s="17">
        <f t="shared" si="47"/>
        <v>19.572300000000002</v>
      </c>
      <c r="R220" s="20">
        <f t="shared" si="48"/>
        <v>2.1746999999999979</v>
      </c>
      <c r="S220" s="9"/>
      <c r="T220" s="10"/>
      <c r="U220" s="10"/>
      <c r="V220" s="10"/>
    </row>
    <row r="221" spans="1:22" s="11" customFormat="1" ht="24.95" customHeight="1" x14ac:dyDescent="0.5">
      <c r="A221" s="69"/>
      <c r="B221" s="4"/>
      <c r="C221" s="5"/>
      <c r="D221" s="7"/>
      <c r="E221" s="3"/>
      <c r="F221" s="3"/>
      <c r="G221" s="3"/>
      <c r="H221" s="3"/>
      <c r="I221" s="3"/>
      <c r="J221" s="3"/>
      <c r="K221" s="3"/>
      <c r="L221" s="3"/>
      <c r="M221" s="6"/>
      <c r="N221" s="3"/>
      <c r="O221" s="6">
        <f>SUM(O219:O220)</f>
        <v>1072170</v>
      </c>
      <c r="P221" s="17">
        <f t="shared" si="49"/>
        <v>107.217</v>
      </c>
      <c r="Q221" s="17">
        <f t="shared" si="47"/>
        <v>96.4953</v>
      </c>
      <c r="R221" s="20">
        <f t="shared" si="48"/>
        <v>10.721699999999998</v>
      </c>
      <c r="S221" s="9"/>
      <c r="T221" s="10"/>
      <c r="U221" s="10"/>
      <c r="V221" s="10"/>
    </row>
    <row r="222" spans="1:22" s="11" customFormat="1" ht="24.95" customHeight="1" x14ac:dyDescent="0.5">
      <c r="A222" s="67">
        <v>86</v>
      </c>
      <c r="B222" s="4" t="s">
        <v>98</v>
      </c>
      <c r="C222" s="5">
        <v>3470300101032</v>
      </c>
      <c r="D222" s="7" t="s">
        <v>97</v>
      </c>
      <c r="E222" s="3" t="s">
        <v>100</v>
      </c>
      <c r="F222" s="3">
        <v>820</v>
      </c>
      <c r="G222" s="3"/>
      <c r="H222" s="3">
        <v>6</v>
      </c>
      <c r="I222" s="3">
        <v>1</v>
      </c>
      <c r="J222" s="3">
        <v>4</v>
      </c>
      <c r="K222" s="3">
        <v>2</v>
      </c>
      <c r="L222" s="3">
        <v>87</v>
      </c>
      <c r="M222" s="6">
        <f>J222*400+K222*100+L222</f>
        <v>1887</v>
      </c>
      <c r="N222" s="3">
        <v>330</v>
      </c>
      <c r="O222" s="6">
        <f>M222*N222</f>
        <v>622710</v>
      </c>
      <c r="P222" s="17">
        <f t="shared" si="49"/>
        <v>62.271000000000001</v>
      </c>
      <c r="Q222" s="17">
        <f t="shared" si="47"/>
        <v>56.043900000000001</v>
      </c>
      <c r="R222" s="20">
        <f t="shared" si="48"/>
        <v>6.2271000000000001</v>
      </c>
      <c r="S222" s="9"/>
      <c r="T222" s="10"/>
      <c r="U222" s="10"/>
      <c r="V222" s="10"/>
    </row>
    <row r="223" spans="1:22" s="11" customFormat="1" ht="24.95" customHeight="1" x14ac:dyDescent="0.5">
      <c r="A223" s="68"/>
      <c r="B223" s="4"/>
      <c r="C223" s="5"/>
      <c r="D223" s="7" t="s">
        <v>97</v>
      </c>
      <c r="E223" s="3" t="s">
        <v>100</v>
      </c>
      <c r="F223" s="3" t="s">
        <v>24</v>
      </c>
      <c r="G223" s="3"/>
      <c r="H223" s="3">
        <v>133</v>
      </c>
      <c r="I223" s="3">
        <v>1</v>
      </c>
      <c r="J223" s="3">
        <v>0</v>
      </c>
      <c r="K223" s="3">
        <v>0</v>
      </c>
      <c r="L223" s="3">
        <v>56</v>
      </c>
      <c r="M223" s="6">
        <f>J223*400+K223*100+L223</f>
        <v>56</v>
      </c>
      <c r="N223" s="3">
        <v>330</v>
      </c>
      <c r="O223" s="6">
        <f>M223*N223</f>
        <v>18480</v>
      </c>
      <c r="P223" s="17">
        <f t="shared" si="49"/>
        <v>1.8480000000000001</v>
      </c>
      <c r="Q223" s="17">
        <f t="shared" si="47"/>
        <v>1.6632</v>
      </c>
      <c r="R223" s="20">
        <f t="shared" si="48"/>
        <v>0.18480000000000008</v>
      </c>
      <c r="S223" s="9"/>
      <c r="T223" s="10"/>
      <c r="U223" s="10"/>
      <c r="V223" s="10"/>
    </row>
    <row r="224" spans="1:22" s="11" customFormat="1" ht="24.95" customHeight="1" x14ac:dyDescent="0.5">
      <c r="A224" s="69"/>
      <c r="B224" s="4"/>
      <c r="C224" s="5"/>
      <c r="D224" s="7"/>
      <c r="E224" s="3"/>
      <c r="F224" s="3"/>
      <c r="G224" s="3"/>
      <c r="H224" s="3"/>
      <c r="I224" s="3"/>
      <c r="J224" s="3"/>
      <c r="K224" s="3"/>
      <c r="L224" s="3"/>
      <c r="M224" s="6"/>
      <c r="N224" s="3"/>
      <c r="O224" s="6">
        <f>SUM(O222:O223)</f>
        <v>641190</v>
      </c>
      <c r="P224" s="17">
        <f t="shared" si="49"/>
        <v>64.119</v>
      </c>
      <c r="Q224" s="17">
        <f t="shared" si="47"/>
        <v>57.707100000000004</v>
      </c>
      <c r="R224" s="20">
        <f t="shared" ref="R224:R276" si="50">P224-Q224</f>
        <v>6.4118999999999957</v>
      </c>
      <c r="S224" s="9"/>
      <c r="T224" s="10"/>
      <c r="U224" s="10"/>
      <c r="V224" s="10"/>
    </row>
    <row r="225" spans="1:22" s="11" customFormat="1" ht="24.95" customHeight="1" x14ac:dyDescent="0.5">
      <c r="A225" s="67">
        <v>87</v>
      </c>
      <c r="B225" s="4" t="s">
        <v>169</v>
      </c>
      <c r="C225" s="5">
        <v>3470300104937</v>
      </c>
      <c r="D225" s="7" t="s">
        <v>170</v>
      </c>
      <c r="E225" s="3" t="s">
        <v>100</v>
      </c>
      <c r="F225" s="3" t="s">
        <v>24</v>
      </c>
      <c r="G225" s="3"/>
      <c r="H225" s="3">
        <v>139</v>
      </c>
      <c r="I225" s="3">
        <v>1</v>
      </c>
      <c r="J225" s="3">
        <v>2</v>
      </c>
      <c r="K225" s="3">
        <v>2</v>
      </c>
      <c r="L225" s="3">
        <v>35</v>
      </c>
      <c r="M225" s="6">
        <f>J225*400+K225*100+L225</f>
        <v>1035</v>
      </c>
      <c r="N225" s="3">
        <v>330</v>
      </c>
      <c r="O225" s="6">
        <f>M225*N225</f>
        <v>341550</v>
      </c>
      <c r="P225" s="17">
        <f t="shared" si="49"/>
        <v>34.155000000000001</v>
      </c>
      <c r="Q225" s="17">
        <f t="shared" si="47"/>
        <v>30.739500000000003</v>
      </c>
      <c r="R225" s="20">
        <f t="shared" si="50"/>
        <v>3.415499999999998</v>
      </c>
      <c r="S225" s="9"/>
      <c r="T225" s="10"/>
      <c r="U225" s="10"/>
      <c r="V225" s="10"/>
    </row>
    <row r="226" spans="1:22" s="11" customFormat="1" ht="24.95" customHeight="1" x14ac:dyDescent="0.5">
      <c r="A226" s="68"/>
      <c r="B226" s="4"/>
      <c r="C226" s="5"/>
      <c r="D226" s="7"/>
      <c r="E226" s="3" t="s">
        <v>100</v>
      </c>
      <c r="F226" s="3" t="s">
        <v>24</v>
      </c>
      <c r="G226" s="3"/>
      <c r="H226" s="3">
        <v>133</v>
      </c>
      <c r="I226" s="3"/>
      <c r="J226" s="3">
        <v>0</v>
      </c>
      <c r="K226" s="3">
        <v>1</v>
      </c>
      <c r="L226" s="3">
        <v>18</v>
      </c>
      <c r="M226" s="6">
        <f>J226*400+K226*100+L226</f>
        <v>118</v>
      </c>
      <c r="N226" s="3">
        <v>330</v>
      </c>
      <c r="O226" s="6">
        <f>M226*N226</f>
        <v>38940</v>
      </c>
      <c r="P226" s="17">
        <f t="shared" si="49"/>
        <v>3.8940000000000001</v>
      </c>
      <c r="Q226" s="17">
        <f t="shared" si="47"/>
        <v>3.5046000000000004</v>
      </c>
      <c r="R226" s="20">
        <f t="shared" si="50"/>
        <v>0.38939999999999975</v>
      </c>
      <c r="S226" s="9"/>
      <c r="T226" s="10"/>
      <c r="U226" s="10"/>
      <c r="V226" s="10"/>
    </row>
    <row r="227" spans="1:22" s="11" customFormat="1" ht="24.95" customHeight="1" x14ac:dyDescent="0.5">
      <c r="A227" s="69"/>
      <c r="B227" s="4"/>
      <c r="C227" s="5"/>
      <c r="D227" s="7"/>
      <c r="E227" s="3"/>
      <c r="F227" s="3"/>
      <c r="G227" s="3"/>
      <c r="H227" s="3"/>
      <c r="I227" s="3"/>
      <c r="J227" s="3"/>
      <c r="K227" s="3"/>
      <c r="L227" s="3"/>
      <c r="M227" s="6"/>
      <c r="N227" s="3"/>
      <c r="O227" s="6">
        <f>SUM(O225:O226)</f>
        <v>380490</v>
      </c>
      <c r="P227" s="17">
        <f t="shared" si="49"/>
        <v>38.048999999999999</v>
      </c>
      <c r="Q227" s="17">
        <f t="shared" ref="Q227:Q277" si="51">P227*90%</f>
        <v>34.244100000000003</v>
      </c>
      <c r="R227" s="20">
        <f t="shared" si="50"/>
        <v>3.8048999999999964</v>
      </c>
      <c r="S227" s="9"/>
      <c r="T227" s="10"/>
      <c r="U227" s="10"/>
      <c r="V227" s="10"/>
    </row>
    <row r="228" spans="1:22" s="11" customFormat="1" ht="24.95" customHeight="1" x14ac:dyDescent="0.5">
      <c r="A228" s="67">
        <v>88</v>
      </c>
      <c r="B228" s="4" t="s">
        <v>171</v>
      </c>
      <c r="C228" s="5">
        <v>3470300101831</v>
      </c>
      <c r="D228" s="7" t="s">
        <v>378</v>
      </c>
      <c r="E228" s="3" t="s">
        <v>100</v>
      </c>
      <c r="F228" s="3" t="s">
        <v>182</v>
      </c>
      <c r="G228" s="3"/>
      <c r="H228" s="3">
        <v>20</v>
      </c>
      <c r="I228" s="3">
        <v>2</v>
      </c>
      <c r="J228" s="3">
        <v>6</v>
      </c>
      <c r="K228" s="3">
        <v>1</v>
      </c>
      <c r="L228" s="3">
        <v>88</v>
      </c>
      <c r="M228" s="6">
        <f>J228*400+K228*100+L228</f>
        <v>2588</v>
      </c>
      <c r="N228" s="3">
        <v>350</v>
      </c>
      <c r="O228" s="6">
        <f>M228*N228</f>
        <v>905800</v>
      </c>
      <c r="P228" s="17">
        <f t="shared" si="49"/>
        <v>90.58</v>
      </c>
      <c r="Q228" s="17">
        <f t="shared" si="51"/>
        <v>81.522000000000006</v>
      </c>
      <c r="R228" s="20">
        <f t="shared" si="50"/>
        <v>9.0579999999999927</v>
      </c>
      <c r="S228" s="9"/>
      <c r="T228" s="10"/>
      <c r="U228" s="10"/>
      <c r="V228" s="10"/>
    </row>
    <row r="229" spans="1:22" s="11" customFormat="1" ht="24.95" customHeight="1" x14ac:dyDescent="0.5">
      <c r="A229" s="68"/>
      <c r="B229" s="4"/>
      <c r="C229" s="5"/>
      <c r="D229" s="7" t="s">
        <v>378</v>
      </c>
      <c r="E229" s="3" t="s">
        <v>100</v>
      </c>
      <c r="F229" s="3" t="s">
        <v>182</v>
      </c>
      <c r="G229" s="3"/>
      <c r="H229" s="3">
        <v>8</v>
      </c>
      <c r="I229" s="3">
        <v>2</v>
      </c>
      <c r="J229" s="3">
        <v>9</v>
      </c>
      <c r="K229" s="3">
        <v>1</v>
      </c>
      <c r="L229" s="3">
        <v>44</v>
      </c>
      <c r="M229" s="6">
        <f>J229*400+K229*100+L229</f>
        <v>3744</v>
      </c>
      <c r="N229" s="3">
        <v>350</v>
      </c>
      <c r="O229" s="6">
        <f>M229*N229</f>
        <v>1310400</v>
      </c>
      <c r="P229" s="17">
        <f t="shared" si="49"/>
        <v>131.04000000000002</v>
      </c>
      <c r="Q229" s="17">
        <f t="shared" si="51"/>
        <v>117.93600000000002</v>
      </c>
      <c r="R229" s="20">
        <f t="shared" si="50"/>
        <v>13.103999999999999</v>
      </c>
      <c r="S229" s="9"/>
      <c r="T229" s="10"/>
      <c r="U229" s="10"/>
      <c r="V229" s="10"/>
    </row>
    <row r="230" spans="1:22" s="11" customFormat="1" ht="24.95" customHeight="1" x14ac:dyDescent="0.5">
      <c r="A230" s="69"/>
      <c r="B230" s="4"/>
      <c r="C230" s="5"/>
      <c r="D230" s="7"/>
      <c r="E230" s="3"/>
      <c r="F230" s="3"/>
      <c r="G230" s="3"/>
      <c r="H230" s="3"/>
      <c r="I230" s="3"/>
      <c r="J230" s="3"/>
      <c r="K230" s="3"/>
      <c r="L230" s="3"/>
      <c r="M230" s="6"/>
      <c r="N230" s="3"/>
      <c r="O230" s="6">
        <f>SUM(O228:O229)</f>
        <v>2216200</v>
      </c>
      <c r="P230" s="17">
        <f t="shared" si="49"/>
        <v>221.62</v>
      </c>
      <c r="Q230" s="17">
        <f t="shared" si="51"/>
        <v>199.458</v>
      </c>
      <c r="R230" s="20">
        <f t="shared" si="50"/>
        <v>22.162000000000006</v>
      </c>
      <c r="S230" s="9"/>
      <c r="T230" s="10"/>
      <c r="U230" s="10"/>
      <c r="V230" s="10"/>
    </row>
    <row r="231" spans="1:22" s="11" customFormat="1" ht="24.95" customHeight="1" x14ac:dyDescent="0.5">
      <c r="A231" s="67">
        <v>89</v>
      </c>
      <c r="B231" s="4" t="s">
        <v>172</v>
      </c>
      <c r="C231" s="5">
        <v>3470300113995</v>
      </c>
      <c r="D231" s="7" t="s">
        <v>173</v>
      </c>
      <c r="E231" s="3" t="s">
        <v>100</v>
      </c>
      <c r="F231" s="3">
        <v>915</v>
      </c>
      <c r="G231" s="3"/>
      <c r="H231" s="3">
        <v>3</v>
      </c>
      <c r="I231" s="3">
        <v>1</v>
      </c>
      <c r="J231" s="3">
        <v>4</v>
      </c>
      <c r="K231" s="3">
        <v>0</v>
      </c>
      <c r="L231" s="3">
        <v>77</v>
      </c>
      <c r="M231" s="6">
        <f>J231*400+K231*100+L231</f>
        <v>1677</v>
      </c>
      <c r="N231" s="3">
        <v>330</v>
      </c>
      <c r="O231" s="6">
        <f>M231*N231</f>
        <v>553410</v>
      </c>
      <c r="P231" s="17">
        <f t="shared" si="49"/>
        <v>55.341000000000001</v>
      </c>
      <c r="Q231" s="17">
        <f t="shared" si="51"/>
        <v>49.806899999999999</v>
      </c>
      <c r="R231" s="20">
        <f t="shared" si="50"/>
        <v>5.5341000000000022</v>
      </c>
      <c r="S231" s="9"/>
      <c r="T231" s="10"/>
      <c r="U231" s="10"/>
      <c r="V231" s="10"/>
    </row>
    <row r="232" spans="1:22" s="11" customFormat="1" ht="24.95" customHeight="1" x14ac:dyDescent="0.5">
      <c r="A232" s="68"/>
      <c r="B232" s="4"/>
      <c r="C232" s="5"/>
      <c r="D232" s="7" t="s">
        <v>173</v>
      </c>
      <c r="E232" s="3" t="s">
        <v>100</v>
      </c>
      <c r="F232" s="3" t="s">
        <v>31</v>
      </c>
      <c r="G232" s="3"/>
      <c r="H232" s="3">
        <v>293</v>
      </c>
      <c r="I232" s="3">
        <v>11</v>
      </c>
      <c r="J232" s="3">
        <v>1</v>
      </c>
      <c r="K232" s="3">
        <v>1</v>
      </c>
      <c r="L232" s="3">
        <v>27</v>
      </c>
      <c r="M232" s="6">
        <f>J232*400+K232*100+L232</f>
        <v>527</v>
      </c>
      <c r="N232" s="3">
        <v>330</v>
      </c>
      <c r="O232" s="6">
        <f>M232*N232</f>
        <v>173910</v>
      </c>
      <c r="P232" s="17">
        <f t="shared" si="49"/>
        <v>17.391000000000002</v>
      </c>
      <c r="Q232" s="17">
        <f t="shared" si="51"/>
        <v>15.651900000000001</v>
      </c>
      <c r="R232" s="20">
        <f t="shared" si="50"/>
        <v>1.7391000000000005</v>
      </c>
      <c r="S232" s="9"/>
      <c r="T232" s="10"/>
      <c r="U232" s="10"/>
      <c r="V232" s="10"/>
    </row>
    <row r="233" spans="1:22" s="11" customFormat="1" ht="24.95" customHeight="1" x14ac:dyDescent="0.5">
      <c r="A233" s="69"/>
      <c r="B233" s="4"/>
      <c r="C233" s="5"/>
      <c r="D233" s="7"/>
      <c r="E233" s="3"/>
      <c r="F233" s="3"/>
      <c r="G233" s="3"/>
      <c r="H233" s="3"/>
      <c r="I233" s="3"/>
      <c r="J233" s="3"/>
      <c r="K233" s="3"/>
      <c r="L233" s="3"/>
      <c r="M233" s="6"/>
      <c r="N233" s="3"/>
      <c r="O233" s="6">
        <f>SUM(O231:O232)</f>
        <v>727320</v>
      </c>
      <c r="P233" s="17">
        <f t="shared" si="49"/>
        <v>72.731999999999999</v>
      </c>
      <c r="Q233" s="17">
        <f t="shared" si="51"/>
        <v>65.458799999999997</v>
      </c>
      <c r="R233" s="20">
        <f t="shared" si="50"/>
        <v>7.2732000000000028</v>
      </c>
      <c r="S233" s="9"/>
      <c r="T233" s="10"/>
      <c r="U233" s="10"/>
      <c r="V233" s="10"/>
    </row>
    <row r="234" spans="1:22" s="11" customFormat="1" ht="24.95" customHeight="1" x14ac:dyDescent="0.5">
      <c r="A234" s="67">
        <v>90</v>
      </c>
      <c r="B234" s="4" t="s">
        <v>175</v>
      </c>
      <c r="C234" s="5">
        <v>3470300110741</v>
      </c>
      <c r="D234" s="7" t="s">
        <v>174</v>
      </c>
      <c r="E234" s="3" t="s">
        <v>100</v>
      </c>
      <c r="F234" s="3">
        <v>820</v>
      </c>
      <c r="G234" s="3"/>
      <c r="H234" s="3">
        <v>63</v>
      </c>
      <c r="I234" s="3">
        <v>1</v>
      </c>
      <c r="J234" s="3">
        <v>5</v>
      </c>
      <c r="K234" s="3">
        <v>2</v>
      </c>
      <c r="L234" s="3">
        <v>66</v>
      </c>
      <c r="M234" s="6">
        <f>J234*400+K234*100+L234</f>
        <v>2266</v>
      </c>
      <c r="N234" s="3">
        <v>330</v>
      </c>
      <c r="O234" s="6">
        <f>M234*N234</f>
        <v>747780</v>
      </c>
      <c r="P234" s="17">
        <f t="shared" si="49"/>
        <v>74.778000000000006</v>
      </c>
      <c r="Q234" s="17">
        <f t="shared" si="51"/>
        <v>67.300200000000004</v>
      </c>
      <c r="R234" s="20">
        <f t="shared" si="50"/>
        <v>7.477800000000002</v>
      </c>
      <c r="S234" s="9"/>
      <c r="T234" s="10"/>
      <c r="U234" s="10"/>
      <c r="V234" s="10"/>
    </row>
    <row r="235" spans="1:22" s="41" customFormat="1" ht="24.95" customHeight="1" x14ac:dyDescent="0.5">
      <c r="A235" s="68"/>
      <c r="B235" s="34" t="s">
        <v>388</v>
      </c>
      <c r="C235" s="35"/>
      <c r="D235" s="37"/>
      <c r="E235" s="33" t="s">
        <v>100</v>
      </c>
      <c r="F235" s="33">
        <v>511</v>
      </c>
      <c r="G235" s="33"/>
      <c r="H235" s="33">
        <v>11</v>
      </c>
      <c r="I235" s="33"/>
      <c r="J235" s="33">
        <v>8</v>
      </c>
      <c r="K235" s="33">
        <v>0</v>
      </c>
      <c r="L235" s="33">
        <v>63</v>
      </c>
      <c r="M235" s="36">
        <f>J235*400+K235*100+L235</f>
        <v>3263</v>
      </c>
      <c r="N235" s="33">
        <v>330</v>
      </c>
      <c r="O235" s="36">
        <f>M235*N235</f>
        <v>1076790</v>
      </c>
      <c r="P235" s="42">
        <f t="shared" ref="P235:P236" si="52">O235*0.01%</f>
        <v>107.679</v>
      </c>
      <c r="Q235" s="42">
        <f t="shared" ref="Q235:Q236" si="53">P235*90%</f>
        <v>96.911100000000005</v>
      </c>
      <c r="R235" s="43">
        <f t="shared" ref="R235:R236" si="54">P235-Q235</f>
        <v>10.767899999999997</v>
      </c>
      <c r="S235" s="39"/>
      <c r="T235" s="40"/>
      <c r="U235" s="40"/>
      <c r="V235" s="40"/>
    </row>
    <row r="236" spans="1:22" s="41" customFormat="1" ht="24.95" customHeight="1" x14ac:dyDescent="0.5">
      <c r="A236" s="69"/>
      <c r="B236" s="34" t="s">
        <v>451</v>
      </c>
      <c r="C236" s="35"/>
      <c r="D236" s="37"/>
      <c r="E236" s="33"/>
      <c r="F236" s="33"/>
      <c r="G236" s="33"/>
      <c r="H236" s="33"/>
      <c r="I236" s="33"/>
      <c r="J236" s="33"/>
      <c r="K236" s="33"/>
      <c r="L236" s="33"/>
      <c r="M236" s="36"/>
      <c r="N236" s="33"/>
      <c r="O236" s="36">
        <f>SUM(O234:O235)</f>
        <v>1824570</v>
      </c>
      <c r="P236" s="42">
        <f t="shared" si="52"/>
        <v>182.45700000000002</v>
      </c>
      <c r="Q236" s="42">
        <f t="shared" si="53"/>
        <v>164.21130000000002</v>
      </c>
      <c r="R236" s="43">
        <f t="shared" si="54"/>
        <v>18.245699999999999</v>
      </c>
      <c r="S236" s="39"/>
      <c r="T236" s="40"/>
      <c r="U236" s="40"/>
      <c r="V236" s="40"/>
    </row>
    <row r="237" spans="1:22" s="11" customFormat="1" ht="24.95" customHeight="1" x14ac:dyDescent="0.5">
      <c r="A237" s="67">
        <v>91</v>
      </c>
      <c r="B237" s="4" t="s">
        <v>176</v>
      </c>
      <c r="C237" s="5">
        <v>3470300095156</v>
      </c>
      <c r="D237" s="7" t="s">
        <v>177</v>
      </c>
      <c r="E237" s="3" t="s">
        <v>100</v>
      </c>
      <c r="F237" s="3">
        <v>919</v>
      </c>
      <c r="G237" s="3"/>
      <c r="H237" s="3">
        <v>20</v>
      </c>
      <c r="I237" s="3">
        <v>1</v>
      </c>
      <c r="J237" s="3">
        <v>4</v>
      </c>
      <c r="K237" s="3">
        <v>0</v>
      </c>
      <c r="L237" s="3">
        <v>35</v>
      </c>
      <c r="M237" s="6">
        <f>J237*400+K237*100+L237</f>
        <v>1635</v>
      </c>
      <c r="N237" s="3">
        <v>330</v>
      </c>
      <c r="O237" s="6">
        <f>M237*N237</f>
        <v>539550</v>
      </c>
      <c r="P237" s="17">
        <f t="shared" si="49"/>
        <v>53.955000000000005</v>
      </c>
      <c r="Q237" s="17">
        <f t="shared" si="51"/>
        <v>48.559500000000007</v>
      </c>
      <c r="R237" s="20">
        <f t="shared" si="50"/>
        <v>5.3954999999999984</v>
      </c>
      <c r="S237" s="9"/>
      <c r="T237" s="10"/>
      <c r="U237" s="10"/>
      <c r="V237" s="10"/>
    </row>
    <row r="238" spans="1:22" s="11" customFormat="1" ht="24.95" customHeight="1" x14ac:dyDescent="0.5">
      <c r="A238" s="68"/>
      <c r="B238" s="4"/>
      <c r="C238" s="5"/>
      <c r="D238" s="7" t="s">
        <v>177</v>
      </c>
      <c r="E238" s="3" t="s">
        <v>100</v>
      </c>
      <c r="F238" s="3">
        <v>918</v>
      </c>
      <c r="G238" s="3"/>
      <c r="H238" s="3">
        <v>21</v>
      </c>
      <c r="I238" s="3">
        <v>1</v>
      </c>
      <c r="J238" s="3">
        <v>3</v>
      </c>
      <c r="K238" s="3">
        <v>1</v>
      </c>
      <c r="L238" s="3">
        <v>17</v>
      </c>
      <c r="M238" s="6">
        <f>J238*400+K238*100+L238</f>
        <v>1317</v>
      </c>
      <c r="N238" s="3">
        <v>330</v>
      </c>
      <c r="O238" s="6">
        <f>M238*N238</f>
        <v>434610</v>
      </c>
      <c r="P238" s="17">
        <f t="shared" si="49"/>
        <v>43.461000000000006</v>
      </c>
      <c r="Q238" s="17">
        <f t="shared" si="51"/>
        <v>39.114900000000006</v>
      </c>
      <c r="R238" s="20">
        <f t="shared" si="50"/>
        <v>4.3460999999999999</v>
      </c>
      <c r="S238" s="9"/>
      <c r="T238" s="10"/>
      <c r="U238" s="10"/>
      <c r="V238" s="10"/>
    </row>
    <row r="239" spans="1:22" s="11" customFormat="1" ht="24.95" customHeight="1" x14ac:dyDescent="0.5">
      <c r="A239" s="69"/>
      <c r="B239" s="4"/>
      <c r="C239" s="5"/>
      <c r="D239" s="7"/>
      <c r="E239" s="3"/>
      <c r="F239" s="3"/>
      <c r="G239" s="3"/>
      <c r="H239" s="3"/>
      <c r="I239" s="3"/>
      <c r="J239" s="3"/>
      <c r="K239" s="3"/>
      <c r="L239" s="3"/>
      <c r="M239" s="6"/>
      <c r="N239" s="3"/>
      <c r="O239" s="6">
        <f>SUM(O237:O238)</f>
        <v>974160</v>
      </c>
      <c r="P239" s="17">
        <f t="shared" si="49"/>
        <v>97.416000000000011</v>
      </c>
      <c r="Q239" s="17">
        <f t="shared" si="51"/>
        <v>87.674400000000006</v>
      </c>
      <c r="R239" s="20">
        <f t="shared" si="50"/>
        <v>9.7416000000000054</v>
      </c>
      <c r="S239" s="9"/>
      <c r="T239" s="10"/>
      <c r="U239" s="10"/>
      <c r="V239" s="10"/>
    </row>
    <row r="240" spans="1:22" s="11" customFormat="1" ht="24.95" customHeight="1" x14ac:dyDescent="0.5">
      <c r="A240" s="67">
        <v>92</v>
      </c>
      <c r="B240" s="4" t="s">
        <v>178</v>
      </c>
      <c r="C240" s="5">
        <v>3470300098279</v>
      </c>
      <c r="D240" s="7" t="s">
        <v>34</v>
      </c>
      <c r="E240" s="3" t="s">
        <v>100</v>
      </c>
      <c r="F240" s="3">
        <v>646</v>
      </c>
      <c r="G240" s="3"/>
      <c r="H240" s="3">
        <v>6</v>
      </c>
      <c r="I240" s="3">
        <v>11</v>
      </c>
      <c r="J240" s="3">
        <v>3</v>
      </c>
      <c r="K240" s="3">
        <v>2</v>
      </c>
      <c r="L240" s="3">
        <v>32</v>
      </c>
      <c r="M240" s="6">
        <f>J240*400+K240*100+L240</f>
        <v>1432</v>
      </c>
      <c r="N240" s="3">
        <v>330</v>
      </c>
      <c r="O240" s="6">
        <f>M240*N240</f>
        <v>472560</v>
      </c>
      <c r="P240" s="17">
        <f t="shared" si="49"/>
        <v>47.256</v>
      </c>
      <c r="Q240" s="17">
        <f t="shared" si="51"/>
        <v>42.5304</v>
      </c>
      <c r="R240" s="20">
        <f t="shared" si="50"/>
        <v>4.7256</v>
      </c>
      <c r="S240" s="9"/>
      <c r="T240" s="10"/>
      <c r="U240" s="10"/>
      <c r="V240" s="10"/>
    </row>
    <row r="241" spans="1:22" s="11" customFormat="1" ht="24.95" customHeight="1" x14ac:dyDescent="0.5">
      <c r="A241" s="68"/>
      <c r="B241" s="4"/>
      <c r="C241" s="5"/>
      <c r="D241" s="7" t="s">
        <v>34</v>
      </c>
      <c r="E241" s="3" t="s">
        <v>100</v>
      </c>
      <c r="F241" s="3">
        <v>920</v>
      </c>
      <c r="G241" s="3"/>
      <c r="H241" s="3">
        <v>31</v>
      </c>
      <c r="I241" s="3">
        <v>1</v>
      </c>
      <c r="J241" s="3">
        <v>1</v>
      </c>
      <c r="K241" s="3">
        <v>2</v>
      </c>
      <c r="L241" s="3">
        <v>93</v>
      </c>
      <c r="M241" s="6">
        <f>J241*400+K241*100+L241</f>
        <v>693</v>
      </c>
      <c r="N241" s="3">
        <v>330</v>
      </c>
      <c r="O241" s="6">
        <f>M241*N241</f>
        <v>228690</v>
      </c>
      <c r="P241" s="17">
        <f t="shared" si="49"/>
        <v>22.869</v>
      </c>
      <c r="Q241" s="17">
        <f t="shared" si="51"/>
        <v>20.582100000000001</v>
      </c>
      <c r="R241" s="20">
        <f t="shared" si="50"/>
        <v>2.2868999999999993</v>
      </c>
      <c r="S241" s="9"/>
      <c r="T241" s="10"/>
      <c r="U241" s="10"/>
      <c r="V241" s="10"/>
    </row>
    <row r="242" spans="1:22" s="11" customFormat="1" ht="24.95" customHeight="1" x14ac:dyDescent="0.5">
      <c r="A242" s="68"/>
      <c r="B242" s="4"/>
      <c r="C242" s="5"/>
      <c r="D242" s="7" t="s">
        <v>34</v>
      </c>
      <c r="E242" s="3" t="s">
        <v>100</v>
      </c>
      <c r="F242" s="3">
        <v>664</v>
      </c>
      <c r="G242" s="3"/>
      <c r="H242" s="3">
        <v>17</v>
      </c>
      <c r="I242" s="3">
        <v>11</v>
      </c>
      <c r="J242" s="3">
        <v>15</v>
      </c>
      <c r="K242" s="3">
        <v>2</v>
      </c>
      <c r="L242" s="3">
        <v>90</v>
      </c>
      <c r="M242" s="6">
        <f>J242*400+K242*100+L242</f>
        <v>6290</v>
      </c>
      <c r="N242" s="3">
        <v>330</v>
      </c>
      <c r="O242" s="6">
        <f>M242*N242</f>
        <v>2075700</v>
      </c>
      <c r="P242" s="17">
        <f t="shared" si="49"/>
        <v>207.57000000000002</v>
      </c>
      <c r="Q242" s="17">
        <f t="shared" si="51"/>
        <v>186.81300000000002</v>
      </c>
      <c r="R242" s="20">
        <f t="shared" si="50"/>
        <v>20.757000000000005</v>
      </c>
      <c r="S242" s="9"/>
      <c r="T242" s="10"/>
      <c r="U242" s="10"/>
      <c r="V242" s="10"/>
    </row>
    <row r="243" spans="1:22" s="11" customFormat="1" ht="24.95" customHeight="1" x14ac:dyDescent="0.5">
      <c r="A243" s="69"/>
      <c r="B243" s="4"/>
      <c r="C243" s="5"/>
      <c r="D243" s="7"/>
      <c r="E243" s="3"/>
      <c r="F243" s="3"/>
      <c r="G243" s="3"/>
      <c r="H243" s="3"/>
      <c r="I243" s="3"/>
      <c r="J243" s="3"/>
      <c r="K243" s="3"/>
      <c r="L243" s="3"/>
      <c r="M243" s="6"/>
      <c r="N243" s="3"/>
      <c r="O243" s="6">
        <f>SUM(O240:O242)</f>
        <v>2776950</v>
      </c>
      <c r="P243" s="17">
        <f t="shared" si="49"/>
        <v>277.69499999999999</v>
      </c>
      <c r="Q243" s="17">
        <f t="shared" si="51"/>
        <v>249.9255</v>
      </c>
      <c r="R243" s="20">
        <f t="shared" si="50"/>
        <v>27.769499999999994</v>
      </c>
      <c r="S243" s="9"/>
      <c r="T243" s="10"/>
      <c r="U243" s="10"/>
      <c r="V243" s="10"/>
    </row>
    <row r="244" spans="1:22" s="11" customFormat="1" ht="24.95" customHeight="1" x14ac:dyDescent="0.5">
      <c r="A244" s="32">
        <v>93</v>
      </c>
      <c r="B244" s="4" t="s">
        <v>179</v>
      </c>
      <c r="C244" s="5">
        <v>3470300097981</v>
      </c>
      <c r="D244" s="7" t="s">
        <v>180</v>
      </c>
      <c r="E244" s="3" t="s">
        <v>100</v>
      </c>
      <c r="F244" s="3">
        <v>818</v>
      </c>
      <c r="G244" s="3"/>
      <c r="H244" s="3">
        <v>1</v>
      </c>
      <c r="I244" s="3">
        <v>8</v>
      </c>
      <c r="J244" s="3">
        <v>6</v>
      </c>
      <c r="K244" s="3">
        <v>2</v>
      </c>
      <c r="L244" s="3">
        <v>39</v>
      </c>
      <c r="M244" s="6">
        <f t="shared" ref="M244:M251" si="55">J244*400+K244*100+L244</f>
        <v>2639</v>
      </c>
      <c r="N244" s="3">
        <v>330</v>
      </c>
      <c r="O244" s="6">
        <f t="shared" ref="O244:O251" si="56">M244*N244</f>
        <v>870870</v>
      </c>
      <c r="P244" s="17">
        <f t="shared" si="49"/>
        <v>87.087000000000003</v>
      </c>
      <c r="Q244" s="17">
        <f t="shared" si="51"/>
        <v>78.37830000000001</v>
      </c>
      <c r="R244" s="20">
        <f t="shared" si="50"/>
        <v>8.7086999999999932</v>
      </c>
      <c r="S244" s="9"/>
      <c r="T244" s="10"/>
      <c r="U244" s="10"/>
      <c r="V244" s="10"/>
    </row>
    <row r="245" spans="1:22" s="11" customFormat="1" ht="24.95" customHeight="1" x14ac:dyDescent="0.5">
      <c r="A245" s="32">
        <v>94</v>
      </c>
      <c r="B245" s="4" t="s">
        <v>454</v>
      </c>
      <c r="C245" s="5">
        <v>3470300097906</v>
      </c>
      <c r="D245" s="7" t="s">
        <v>76</v>
      </c>
      <c r="E245" s="3" t="s">
        <v>100</v>
      </c>
      <c r="F245" s="3">
        <v>196</v>
      </c>
      <c r="G245" s="3"/>
      <c r="H245" s="3">
        <v>14</v>
      </c>
      <c r="I245" s="3">
        <v>2</v>
      </c>
      <c r="J245" s="3">
        <v>64</v>
      </c>
      <c r="K245" s="3">
        <v>1</v>
      </c>
      <c r="L245" s="3">
        <v>3</v>
      </c>
      <c r="M245" s="6">
        <f t="shared" si="55"/>
        <v>25703</v>
      </c>
      <c r="N245" s="3">
        <v>350</v>
      </c>
      <c r="O245" s="6">
        <f t="shared" si="56"/>
        <v>8996050</v>
      </c>
      <c r="P245" s="17">
        <f t="shared" si="49"/>
        <v>899.60500000000002</v>
      </c>
      <c r="Q245" s="17">
        <f t="shared" si="51"/>
        <v>809.64449999999999</v>
      </c>
      <c r="R245" s="20">
        <f t="shared" si="50"/>
        <v>89.960500000000025</v>
      </c>
      <c r="S245" s="9"/>
      <c r="T245" s="10"/>
      <c r="U245" s="10"/>
      <c r="V245" s="10"/>
    </row>
    <row r="246" spans="1:22" s="11" customFormat="1" ht="24.95" customHeight="1" x14ac:dyDescent="0.5">
      <c r="A246" s="32">
        <v>95</v>
      </c>
      <c r="B246" s="4" t="s">
        <v>184</v>
      </c>
      <c r="C246" s="5">
        <v>3470300103558</v>
      </c>
      <c r="D246" s="7" t="s">
        <v>185</v>
      </c>
      <c r="E246" s="3" t="s">
        <v>100</v>
      </c>
      <c r="F246" s="3">
        <v>3878</v>
      </c>
      <c r="G246" s="3"/>
      <c r="H246" s="3">
        <v>24</v>
      </c>
      <c r="I246" s="3">
        <v>1</v>
      </c>
      <c r="J246" s="3">
        <v>3</v>
      </c>
      <c r="K246" s="3">
        <v>0</v>
      </c>
      <c r="L246" s="3">
        <v>24</v>
      </c>
      <c r="M246" s="6">
        <f t="shared" si="55"/>
        <v>1224</v>
      </c>
      <c r="N246" s="3">
        <v>330</v>
      </c>
      <c r="O246" s="6">
        <f t="shared" si="56"/>
        <v>403920</v>
      </c>
      <c r="P246" s="17">
        <f t="shared" si="49"/>
        <v>40.392000000000003</v>
      </c>
      <c r="Q246" s="17">
        <f t="shared" si="51"/>
        <v>36.352800000000002</v>
      </c>
      <c r="R246" s="20">
        <f t="shared" si="50"/>
        <v>4.039200000000001</v>
      </c>
      <c r="S246" s="9"/>
      <c r="T246" s="10"/>
      <c r="U246" s="10"/>
      <c r="V246" s="10"/>
    </row>
    <row r="247" spans="1:22" s="41" customFormat="1" ht="24.95" customHeight="1" thickBot="1" x14ac:dyDescent="0.55000000000000004">
      <c r="A247" s="32">
        <v>96</v>
      </c>
      <c r="B247" s="34" t="s">
        <v>425</v>
      </c>
      <c r="C247" s="27" t="s">
        <v>426</v>
      </c>
      <c r="D247" s="37" t="s">
        <v>427</v>
      </c>
      <c r="E247" s="33" t="s">
        <v>100</v>
      </c>
      <c r="F247" s="33" t="s">
        <v>428</v>
      </c>
      <c r="G247" s="33"/>
      <c r="H247" s="33">
        <v>44</v>
      </c>
      <c r="I247" s="33">
        <v>1</v>
      </c>
      <c r="J247" s="33">
        <v>2</v>
      </c>
      <c r="K247" s="33">
        <v>2</v>
      </c>
      <c r="L247" s="33">
        <v>35</v>
      </c>
      <c r="M247" s="36">
        <f t="shared" si="55"/>
        <v>1035</v>
      </c>
      <c r="N247" s="33">
        <v>330</v>
      </c>
      <c r="O247" s="36">
        <f t="shared" si="56"/>
        <v>341550</v>
      </c>
      <c r="P247" s="42">
        <f t="shared" si="49"/>
        <v>34.155000000000001</v>
      </c>
      <c r="Q247" s="42">
        <f t="shared" ref="Q247" si="57">P247*90%</f>
        <v>30.739500000000003</v>
      </c>
      <c r="R247" s="43">
        <f t="shared" ref="R247" si="58">P247-Q247</f>
        <v>3.415499999999998</v>
      </c>
      <c r="S247" s="39"/>
      <c r="T247" s="40"/>
      <c r="U247" s="40"/>
      <c r="V247" s="40"/>
    </row>
    <row r="248" spans="1:22" s="11" customFormat="1" ht="24.95" customHeight="1" x14ac:dyDescent="0.5">
      <c r="A248" s="32">
        <v>97</v>
      </c>
      <c r="B248" s="4" t="s">
        <v>186</v>
      </c>
      <c r="C248" s="5">
        <v>3470300101911</v>
      </c>
      <c r="D248" s="7" t="s">
        <v>187</v>
      </c>
      <c r="E248" s="3" t="s">
        <v>100</v>
      </c>
      <c r="F248" s="3">
        <v>510</v>
      </c>
      <c r="G248" s="3"/>
      <c r="H248" s="3">
        <v>26</v>
      </c>
      <c r="I248" s="3">
        <v>11</v>
      </c>
      <c r="J248" s="3">
        <v>2</v>
      </c>
      <c r="K248" s="3">
        <v>3</v>
      </c>
      <c r="L248" s="3">
        <v>68</v>
      </c>
      <c r="M248" s="6">
        <f t="shared" si="55"/>
        <v>1168</v>
      </c>
      <c r="N248" s="3">
        <v>330</v>
      </c>
      <c r="O248" s="6">
        <f t="shared" si="56"/>
        <v>385440</v>
      </c>
      <c r="P248" s="17">
        <f t="shared" si="49"/>
        <v>38.544000000000004</v>
      </c>
      <c r="Q248" s="17">
        <f t="shared" si="51"/>
        <v>34.689600000000006</v>
      </c>
      <c r="R248" s="20">
        <f t="shared" si="50"/>
        <v>3.8543999999999983</v>
      </c>
      <c r="S248" s="9"/>
      <c r="T248" s="10"/>
      <c r="U248" s="10"/>
      <c r="V248" s="10"/>
    </row>
    <row r="249" spans="1:22" s="11" customFormat="1" ht="24.95" customHeight="1" x14ac:dyDescent="0.5">
      <c r="A249" s="32">
        <v>98</v>
      </c>
      <c r="B249" s="4" t="s">
        <v>188</v>
      </c>
      <c r="C249" s="5">
        <v>3470300102080</v>
      </c>
      <c r="D249" s="7" t="s">
        <v>189</v>
      </c>
      <c r="E249" s="3" t="s">
        <v>100</v>
      </c>
      <c r="F249" s="3">
        <v>510</v>
      </c>
      <c r="G249" s="3"/>
      <c r="H249" s="3">
        <v>28</v>
      </c>
      <c r="I249" s="3">
        <v>11</v>
      </c>
      <c r="J249" s="3">
        <v>4</v>
      </c>
      <c r="K249" s="3">
        <v>1</v>
      </c>
      <c r="L249" s="3">
        <v>24</v>
      </c>
      <c r="M249" s="6">
        <f t="shared" si="55"/>
        <v>1724</v>
      </c>
      <c r="N249" s="3">
        <v>330</v>
      </c>
      <c r="O249" s="6">
        <f t="shared" si="56"/>
        <v>568920</v>
      </c>
      <c r="P249" s="17">
        <f t="shared" si="49"/>
        <v>56.892000000000003</v>
      </c>
      <c r="Q249" s="17">
        <f t="shared" si="51"/>
        <v>51.202800000000003</v>
      </c>
      <c r="R249" s="20">
        <f t="shared" si="50"/>
        <v>5.6891999999999996</v>
      </c>
      <c r="S249" s="9"/>
      <c r="T249" s="10"/>
      <c r="U249" s="10"/>
      <c r="V249" s="10"/>
    </row>
    <row r="250" spans="1:22" s="11" customFormat="1" ht="24.95" customHeight="1" x14ac:dyDescent="0.5">
      <c r="A250" s="67">
        <v>99</v>
      </c>
      <c r="B250" s="4" t="s">
        <v>190</v>
      </c>
      <c r="C250" s="5">
        <v>3470300322152</v>
      </c>
      <c r="D250" s="7" t="s">
        <v>191</v>
      </c>
      <c r="E250" s="3" t="s">
        <v>100</v>
      </c>
      <c r="F250" s="3">
        <v>919</v>
      </c>
      <c r="G250" s="3"/>
      <c r="H250" s="3">
        <v>36</v>
      </c>
      <c r="I250" s="3">
        <v>6</v>
      </c>
      <c r="J250" s="3">
        <v>1</v>
      </c>
      <c r="K250" s="3">
        <v>1</v>
      </c>
      <c r="L250" s="3">
        <v>12</v>
      </c>
      <c r="M250" s="6">
        <f t="shared" si="55"/>
        <v>512</v>
      </c>
      <c r="N250" s="3">
        <v>330</v>
      </c>
      <c r="O250" s="6">
        <f t="shared" si="56"/>
        <v>168960</v>
      </c>
      <c r="P250" s="17">
        <f t="shared" si="49"/>
        <v>16.896000000000001</v>
      </c>
      <c r="Q250" s="17">
        <f t="shared" si="51"/>
        <v>15.2064</v>
      </c>
      <c r="R250" s="20">
        <f t="shared" si="50"/>
        <v>1.6896000000000004</v>
      </c>
      <c r="S250" s="9"/>
      <c r="T250" s="10"/>
      <c r="U250" s="10"/>
      <c r="V250" s="10"/>
    </row>
    <row r="251" spans="1:22" s="11" customFormat="1" ht="24.95" customHeight="1" x14ac:dyDescent="0.5">
      <c r="A251" s="68"/>
      <c r="B251" s="4"/>
      <c r="C251" s="5"/>
      <c r="D251" s="7" t="s">
        <v>191</v>
      </c>
      <c r="E251" s="3" t="s">
        <v>100</v>
      </c>
      <c r="F251" s="3">
        <v>513</v>
      </c>
      <c r="G251" s="3"/>
      <c r="H251" s="3">
        <v>1</v>
      </c>
      <c r="I251" s="3">
        <v>1</v>
      </c>
      <c r="J251" s="3">
        <v>5</v>
      </c>
      <c r="K251" s="3">
        <v>2</v>
      </c>
      <c r="L251" s="3">
        <v>14</v>
      </c>
      <c r="M251" s="6">
        <f t="shared" si="55"/>
        <v>2214</v>
      </c>
      <c r="N251" s="3">
        <v>330</v>
      </c>
      <c r="O251" s="6">
        <f t="shared" si="56"/>
        <v>730620</v>
      </c>
      <c r="P251" s="17">
        <f t="shared" ref="P251:P294" si="59">O251*0.01%</f>
        <v>73.061999999999998</v>
      </c>
      <c r="Q251" s="17">
        <f t="shared" si="51"/>
        <v>65.755799999999994</v>
      </c>
      <c r="R251" s="20">
        <f t="shared" si="50"/>
        <v>7.306200000000004</v>
      </c>
      <c r="S251" s="9"/>
      <c r="T251" s="10"/>
      <c r="U251" s="10"/>
      <c r="V251" s="10"/>
    </row>
    <row r="252" spans="1:22" s="11" customFormat="1" ht="24.95" customHeight="1" x14ac:dyDescent="0.5">
      <c r="A252" s="69"/>
      <c r="B252" s="4"/>
      <c r="C252" s="5"/>
      <c r="D252" s="7"/>
      <c r="E252" s="3"/>
      <c r="F252" s="3"/>
      <c r="G252" s="3"/>
      <c r="H252" s="3"/>
      <c r="I252" s="3"/>
      <c r="J252" s="3"/>
      <c r="K252" s="3"/>
      <c r="L252" s="3"/>
      <c r="M252" s="6"/>
      <c r="N252" s="3"/>
      <c r="O252" s="6">
        <f>SUM(O250:O251)</f>
        <v>899580</v>
      </c>
      <c r="P252" s="17">
        <f t="shared" si="59"/>
        <v>89.957999999999998</v>
      </c>
      <c r="Q252" s="17">
        <f t="shared" si="51"/>
        <v>80.962199999999996</v>
      </c>
      <c r="R252" s="20">
        <f t="shared" si="50"/>
        <v>8.9958000000000027</v>
      </c>
      <c r="S252" s="9"/>
      <c r="T252" s="10"/>
      <c r="U252" s="10"/>
      <c r="V252" s="10"/>
    </row>
    <row r="253" spans="1:22" s="11" customFormat="1" ht="24.95" customHeight="1" x14ac:dyDescent="0.5">
      <c r="A253" s="67">
        <v>100</v>
      </c>
      <c r="B253" s="4" t="s">
        <v>192</v>
      </c>
      <c r="C253" s="5">
        <v>3470300201428</v>
      </c>
      <c r="D253" s="7" t="s">
        <v>193</v>
      </c>
      <c r="E253" s="3" t="s">
        <v>100</v>
      </c>
      <c r="F253" s="3">
        <v>919</v>
      </c>
      <c r="G253" s="3"/>
      <c r="H253" s="3">
        <v>21</v>
      </c>
      <c r="I253" s="3">
        <v>1</v>
      </c>
      <c r="J253" s="3">
        <v>1</v>
      </c>
      <c r="K253" s="3">
        <v>0</v>
      </c>
      <c r="L253" s="3">
        <v>50</v>
      </c>
      <c r="M253" s="6">
        <f>J253*400+K253*100+L253</f>
        <v>450</v>
      </c>
      <c r="N253" s="3">
        <v>330</v>
      </c>
      <c r="O253" s="6">
        <f>M253*N253</f>
        <v>148500</v>
      </c>
      <c r="P253" s="17">
        <f t="shared" si="59"/>
        <v>14.850000000000001</v>
      </c>
      <c r="Q253" s="17">
        <f t="shared" si="51"/>
        <v>13.365000000000002</v>
      </c>
      <c r="R253" s="20">
        <f t="shared" si="50"/>
        <v>1.4849999999999994</v>
      </c>
      <c r="S253" s="9"/>
      <c r="T253" s="10"/>
      <c r="U253" s="10"/>
      <c r="V253" s="10"/>
    </row>
    <row r="254" spans="1:22" s="11" customFormat="1" ht="24.95" customHeight="1" x14ac:dyDescent="0.5">
      <c r="A254" s="68"/>
      <c r="B254" s="4"/>
      <c r="C254" s="5"/>
      <c r="D254" s="7" t="s">
        <v>193</v>
      </c>
      <c r="E254" s="3" t="s">
        <v>100</v>
      </c>
      <c r="F254" s="3">
        <v>918</v>
      </c>
      <c r="G254" s="3"/>
      <c r="H254" s="3">
        <v>20</v>
      </c>
      <c r="I254" s="3">
        <v>1</v>
      </c>
      <c r="J254" s="3">
        <v>16</v>
      </c>
      <c r="K254" s="3">
        <v>3</v>
      </c>
      <c r="L254" s="3">
        <v>19</v>
      </c>
      <c r="M254" s="6">
        <f>J254*400+K254*100+L254</f>
        <v>6719</v>
      </c>
      <c r="N254" s="3">
        <v>330</v>
      </c>
      <c r="O254" s="6">
        <f>M254*N254</f>
        <v>2217270</v>
      </c>
      <c r="P254" s="17">
        <f t="shared" si="59"/>
        <v>221.727</v>
      </c>
      <c r="Q254" s="17">
        <f t="shared" si="51"/>
        <v>199.55430000000001</v>
      </c>
      <c r="R254" s="20">
        <f t="shared" si="50"/>
        <v>22.172699999999992</v>
      </c>
      <c r="S254" s="9"/>
      <c r="T254" s="10"/>
      <c r="U254" s="10"/>
      <c r="V254" s="10"/>
    </row>
    <row r="255" spans="1:22" s="11" customFormat="1" ht="24.95" customHeight="1" x14ac:dyDescent="0.5">
      <c r="A255" s="69"/>
      <c r="B255" s="4"/>
      <c r="C255" s="5"/>
      <c r="D255" s="7"/>
      <c r="E255" s="3"/>
      <c r="F255" s="3"/>
      <c r="G255" s="3"/>
      <c r="H255" s="3"/>
      <c r="I255" s="3"/>
      <c r="J255" s="3"/>
      <c r="K255" s="3"/>
      <c r="L255" s="3"/>
      <c r="M255" s="6"/>
      <c r="N255" s="3"/>
      <c r="O255" s="6">
        <f>SUM(O253:O254)</f>
        <v>2365770</v>
      </c>
      <c r="P255" s="17">
        <f t="shared" si="59"/>
        <v>236.577</v>
      </c>
      <c r="Q255" s="17">
        <f t="shared" si="51"/>
        <v>212.91929999999999</v>
      </c>
      <c r="R255" s="20">
        <f t="shared" si="50"/>
        <v>23.657700000000006</v>
      </c>
      <c r="S255" s="9"/>
      <c r="T255" s="10"/>
      <c r="U255" s="10"/>
      <c r="V255" s="10"/>
    </row>
    <row r="256" spans="1:22" s="11" customFormat="1" ht="24.95" customHeight="1" x14ac:dyDescent="0.5">
      <c r="A256" s="67">
        <v>101</v>
      </c>
      <c r="B256" s="4" t="s">
        <v>194</v>
      </c>
      <c r="C256" s="5">
        <v>3470300114088</v>
      </c>
      <c r="D256" s="7" t="s">
        <v>195</v>
      </c>
      <c r="E256" s="3" t="s">
        <v>100</v>
      </c>
      <c r="F256" s="3">
        <v>913</v>
      </c>
      <c r="G256" s="3"/>
      <c r="H256" s="3">
        <v>9</v>
      </c>
      <c r="I256" s="3">
        <v>1</v>
      </c>
      <c r="J256" s="3">
        <v>2</v>
      </c>
      <c r="K256" s="3">
        <v>2</v>
      </c>
      <c r="L256" s="3">
        <v>70</v>
      </c>
      <c r="M256" s="6">
        <f>J256*400+K256*100+L256</f>
        <v>1070</v>
      </c>
      <c r="N256" s="3">
        <v>330</v>
      </c>
      <c r="O256" s="6">
        <f>M256*N256</f>
        <v>353100</v>
      </c>
      <c r="P256" s="17">
        <f t="shared" si="59"/>
        <v>35.31</v>
      </c>
      <c r="Q256" s="17">
        <f t="shared" si="51"/>
        <v>31.779000000000003</v>
      </c>
      <c r="R256" s="20">
        <f t="shared" si="50"/>
        <v>3.5309999999999988</v>
      </c>
      <c r="S256" s="9" t="s">
        <v>455</v>
      </c>
      <c r="T256" s="10"/>
      <c r="U256" s="10"/>
      <c r="V256" s="10"/>
    </row>
    <row r="257" spans="1:22" s="11" customFormat="1" ht="24.95" customHeight="1" x14ac:dyDescent="0.5">
      <c r="A257" s="68"/>
      <c r="B257" s="4"/>
      <c r="C257" s="5"/>
      <c r="D257" s="7" t="s">
        <v>195</v>
      </c>
      <c r="E257" s="3" t="s">
        <v>100</v>
      </c>
      <c r="F257" s="3">
        <v>920</v>
      </c>
      <c r="G257" s="3"/>
      <c r="H257" s="3">
        <v>25</v>
      </c>
      <c r="I257" s="3">
        <v>1</v>
      </c>
      <c r="J257" s="3">
        <v>1</v>
      </c>
      <c r="K257" s="3">
        <v>3</v>
      </c>
      <c r="L257" s="3">
        <v>98</v>
      </c>
      <c r="M257" s="6">
        <f>J257*400+K257*100+L257</f>
        <v>798</v>
      </c>
      <c r="N257" s="3">
        <v>330</v>
      </c>
      <c r="O257" s="6">
        <f>M257*N257</f>
        <v>263340</v>
      </c>
      <c r="P257" s="17">
        <f t="shared" si="59"/>
        <v>26.334</v>
      </c>
      <c r="Q257" s="17">
        <f t="shared" si="51"/>
        <v>23.700600000000001</v>
      </c>
      <c r="R257" s="20">
        <f t="shared" si="50"/>
        <v>2.6333999999999982</v>
      </c>
      <c r="S257" s="9"/>
      <c r="T257" s="10"/>
      <c r="U257" s="10"/>
      <c r="V257" s="10"/>
    </row>
    <row r="258" spans="1:22" s="11" customFormat="1" ht="24.95" customHeight="1" x14ac:dyDescent="0.5">
      <c r="A258" s="68"/>
      <c r="B258" s="4"/>
      <c r="C258" s="5"/>
      <c r="D258" s="7" t="s">
        <v>195</v>
      </c>
      <c r="E258" s="3" t="s">
        <v>100</v>
      </c>
      <c r="F258" s="3" t="s">
        <v>23</v>
      </c>
      <c r="G258" s="3"/>
      <c r="H258" s="3">
        <v>198</v>
      </c>
      <c r="I258" s="3">
        <v>1</v>
      </c>
      <c r="J258" s="3">
        <v>0</v>
      </c>
      <c r="K258" s="3">
        <v>0</v>
      </c>
      <c r="L258" s="3">
        <v>34</v>
      </c>
      <c r="M258" s="6">
        <f>J258*400+K258*100+L258</f>
        <v>34</v>
      </c>
      <c r="N258" s="3">
        <v>330</v>
      </c>
      <c r="O258" s="6">
        <f>M258*N258</f>
        <v>11220</v>
      </c>
      <c r="P258" s="17">
        <f t="shared" si="59"/>
        <v>1.1220000000000001</v>
      </c>
      <c r="Q258" s="17">
        <f t="shared" si="51"/>
        <v>1.0098</v>
      </c>
      <c r="R258" s="20">
        <f t="shared" si="50"/>
        <v>0.11220000000000008</v>
      </c>
      <c r="S258" s="9"/>
      <c r="T258" s="10"/>
      <c r="U258" s="10"/>
      <c r="V258" s="10"/>
    </row>
    <row r="259" spans="1:22" s="11" customFormat="1" ht="24.95" customHeight="1" x14ac:dyDescent="0.5">
      <c r="A259" s="68"/>
      <c r="B259" s="4"/>
      <c r="C259" s="5"/>
      <c r="D259" s="7" t="s">
        <v>195</v>
      </c>
      <c r="E259" s="3" t="s">
        <v>100</v>
      </c>
      <c r="F259" s="3">
        <v>513</v>
      </c>
      <c r="G259" s="3"/>
      <c r="H259" s="3">
        <v>14</v>
      </c>
      <c r="I259" s="3">
        <v>1</v>
      </c>
      <c r="J259" s="3">
        <v>2</v>
      </c>
      <c r="K259" s="3">
        <v>1</v>
      </c>
      <c r="L259" s="3">
        <v>8</v>
      </c>
      <c r="M259" s="6">
        <f>J259*400+K259*100+L259</f>
        <v>908</v>
      </c>
      <c r="N259" s="3">
        <v>330</v>
      </c>
      <c r="O259" s="6">
        <f>M259*N259</f>
        <v>299640</v>
      </c>
      <c r="P259" s="17">
        <f t="shared" si="59"/>
        <v>29.964000000000002</v>
      </c>
      <c r="Q259" s="17">
        <f t="shared" si="51"/>
        <v>26.967600000000001</v>
      </c>
      <c r="R259" s="20">
        <f t="shared" si="50"/>
        <v>2.9964000000000013</v>
      </c>
      <c r="S259" s="9"/>
      <c r="T259" s="10"/>
      <c r="U259" s="10"/>
      <c r="V259" s="10"/>
    </row>
    <row r="260" spans="1:22" s="11" customFormat="1" ht="24.95" customHeight="1" x14ac:dyDescent="0.5">
      <c r="A260" s="69"/>
      <c r="B260" s="4"/>
      <c r="C260" s="5"/>
      <c r="D260" s="7"/>
      <c r="E260" s="3"/>
      <c r="F260" s="3"/>
      <c r="G260" s="3"/>
      <c r="H260" s="3"/>
      <c r="I260" s="3"/>
      <c r="J260" s="3"/>
      <c r="K260" s="3"/>
      <c r="L260" s="3"/>
      <c r="M260" s="6"/>
      <c r="N260" s="3"/>
      <c r="O260" s="6">
        <f>SUM(O256:O259)</f>
        <v>927300</v>
      </c>
      <c r="P260" s="17">
        <f t="shared" si="59"/>
        <v>92.73</v>
      </c>
      <c r="Q260" s="17">
        <f t="shared" si="51"/>
        <v>83.457000000000008</v>
      </c>
      <c r="R260" s="20">
        <f t="shared" si="50"/>
        <v>9.2729999999999961</v>
      </c>
      <c r="S260" s="9"/>
      <c r="T260" s="10"/>
      <c r="U260" s="10"/>
      <c r="V260" s="10"/>
    </row>
    <row r="261" spans="1:22" s="11" customFormat="1" ht="24.95" customHeight="1" x14ac:dyDescent="0.5">
      <c r="A261" s="67">
        <v>102</v>
      </c>
      <c r="B261" s="4" t="s">
        <v>196</v>
      </c>
      <c r="C261" s="5">
        <v>3470300110732</v>
      </c>
      <c r="D261" s="7" t="s">
        <v>197</v>
      </c>
      <c r="E261" s="3" t="s">
        <v>100</v>
      </c>
      <c r="F261" s="3">
        <v>820</v>
      </c>
      <c r="G261" s="3"/>
      <c r="H261" s="3">
        <v>10</v>
      </c>
      <c r="I261" s="3">
        <v>1</v>
      </c>
      <c r="J261" s="3">
        <v>1</v>
      </c>
      <c r="K261" s="3">
        <v>0</v>
      </c>
      <c r="L261" s="3">
        <v>33</v>
      </c>
      <c r="M261" s="6">
        <f>J261*400+K261*100+L261</f>
        <v>433</v>
      </c>
      <c r="N261" s="3">
        <v>330</v>
      </c>
      <c r="O261" s="6">
        <f>M261*N261</f>
        <v>142890</v>
      </c>
      <c r="P261" s="17">
        <f t="shared" si="59"/>
        <v>14.289000000000001</v>
      </c>
      <c r="Q261" s="17">
        <f t="shared" si="51"/>
        <v>12.860100000000001</v>
      </c>
      <c r="R261" s="20">
        <f t="shared" si="50"/>
        <v>1.4289000000000005</v>
      </c>
      <c r="S261" s="9"/>
      <c r="T261" s="10"/>
      <c r="U261" s="10"/>
      <c r="V261" s="10"/>
    </row>
    <row r="262" spans="1:22" s="11" customFormat="1" ht="24.95" customHeight="1" x14ac:dyDescent="0.5">
      <c r="A262" s="68"/>
      <c r="B262" s="4"/>
      <c r="C262" s="5"/>
      <c r="D262" s="7" t="s">
        <v>197</v>
      </c>
      <c r="E262" s="3" t="s">
        <v>100</v>
      </c>
      <c r="F262" s="3" t="s">
        <v>23</v>
      </c>
      <c r="G262" s="3"/>
      <c r="H262" s="3">
        <v>212</v>
      </c>
      <c r="I262" s="3">
        <v>1</v>
      </c>
      <c r="J262" s="3">
        <v>0</v>
      </c>
      <c r="K262" s="3">
        <v>0</v>
      </c>
      <c r="L262" s="3">
        <v>30</v>
      </c>
      <c r="M262" s="6">
        <f>J262*400+K262*100+L262</f>
        <v>30</v>
      </c>
      <c r="N262" s="3">
        <v>330</v>
      </c>
      <c r="O262" s="6">
        <f>M262*N262</f>
        <v>9900</v>
      </c>
      <c r="P262" s="17">
        <f t="shared" si="59"/>
        <v>0.9900000000000001</v>
      </c>
      <c r="Q262" s="17">
        <f t="shared" si="51"/>
        <v>0.89100000000000013</v>
      </c>
      <c r="R262" s="20">
        <f t="shared" si="50"/>
        <v>9.8999999999999977E-2</v>
      </c>
      <c r="S262" s="9"/>
      <c r="T262" s="10"/>
      <c r="U262" s="10"/>
      <c r="V262" s="10"/>
    </row>
    <row r="263" spans="1:22" s="11" customFormat="1" ht="24.95" customHeight="1" x14ac:dyDescent="0.5">
      <c r="A263" s="69"/>
      <c r="B263" s="4"/>
      <c r="C263" s="5"/>
      <c r="D263" s="7"/>
      <c r="E263" s="3"/>
      <c r="F263" s="3"/>
      <c r="G263" s="3"/>
      <c r="H263" s="3"/>
      <c r="I263" s="3"/>
      <c r="J263" s="3"/>
      <c r="K263" s="3"/>
      <c r="L263" s="3"/>
      <c r="M263" s="6"/>
      <c r="N263" s="3"/>
      <c r="O263" s="6">
        <f>SUM(O261:O262)</f>
        <v>152790</v>
      </c>
      <c r="P263" s="17">
        <f t="shared" si="59"/>
        <v>15.279</v>
      </c>
      <c r="Q263" s="17">
        <f t="shared" si="51"/>
        <v>13.751100000000001</v>
      </c>
      <c r="R263" s="20">
        <f t="shared" si="50"/>
        <v>1.5278999999999989</v>
      </c>
      <c r="S263" s="9"/>
      <c r="T263" s="10"/>
      <c r="U263" s="10"/>
      <c r="V263" s="10"/>
    </row>
    <row r="264" spans="1:22" s="11" customFormat="1" ht="24.95" customHeight="1" x14ac:dyDescent="0.5">
      <c r="A264" s="67">
        <v>103</v>
      </c>
      <c r="B264" s="4" t="s">
        <v>198</v>
      </c>
      <c r="C264" s="5">
        <v>3470300110163</v>
      </c>
      <c r="D264" s="7" t="s">
        <v>161</v>
      </c>
      <c r="E264" s="3" t="s">
        <v>100</v>
      </c>
      <c r="F264" s="3" t="s">
        <v>29</v>
      </c>
      <c r="G264" s="3"/>
      <c r="H264" s="3">
        <v>221</v>
      </c>
      <c r="I264" s="3">
        <v>1</v>
      </c>
      <c r="J264" s="3">
        <v>0</v>
      </c>
      <c r="K264" s="3">
        <v>2</v>
      </c>
      <c r="L264" s="3">
        <v>52</v>
      </c>
      <c r="M264" s="6">
        <f>J264*400+K264*100+L264</f>
        <v>252</v>
      </c>
      <c r="N264" s="3">
        <v>330</v>
      </c>
      <c r="O264" s="6">
        <f>M264*N264</f>
        <v>83160</v>
      </c>
      <c r="P264" s="17">
        <f t="shared" si="59"/>
        <v>8.3160000000000007</v>
      </c>
      <c r="Q264" s="17">
        <f t="shared" si="51"/>
        <v>7.4844000000000008</v>
      </c>
      <c r="R264" s="20">
        <f t="shared" si="50"/>
        <v>0.83159999999999989</v>
      </c>
      <c r="S264" s="9"/>
      <c r="T264" s="10"/>
      <c r="U264" s="10"/>
      <c r="V264" s="10"/>
    </row>
    <row r="265" spans="1:22" s="11" customFormat="1" ht="24.95" customHeight="1" x14ac:dyDescent="0.5">
      <c r="A265" s="68"/>
      <c r="B265" s="4"/>
      <c r="C265" s="5"/>
      <c r="D265" s="7"/>
      <c r="E265" s="3" t="s">
        <v>100</v>
      </c>
      <c r="F265" s="3">
        <v>675</v>
      </c>
      <c r="G265" s="3"/>
      <c r="H265" s="3">
        <v>22</v>
      </c>
      <c r="I265" s="3">
        <v>1</v>
      </c>
      <c r="J265" s="3">
        <v>13</v>
      </c>
      <c r="K265" s="3">
        <v>0</v>
      </c>
      <c r="L265" s="3">
        <v>80</v>
      </c>
      <c r="M265" s="6">
        <f>J265*400+K265*100+L265</f>
        <v>5280</v>
      </c>
      <c r="N265" s="3">
        <v>330</v>
      </c>
      <c r="O265" s="6">
        <f>M265*N265</f>
        <v>1742400</v>
      </c>
      <c r="P265" s="17">
        <f t="shared" si="59"/>
        <v>174.24</v>
      </c>
      <c r="Q265" s="17">
        <f t="shared" si="51"/>
        <v>156.816</v>
      </c>
      <c r="R265" s="20">
        <f t="shared" si="50"/>
        <v>17.424000000000007</v>
      </c>
      <c r="S265" s="9"/>
      <c r="T265" s="10"/>
      <c r="U265" s="10"/>
      <c r="V265" s="10"/>
    </row>
    <row r="266" spans="1:22" s="11" customFormat="1" ht="24.95" customHeight="1" x14ac:dyDescent="0.5">
      <c r="A266" s="69"/>
      <c r="B266" s="4"/>
      <c r="C266" s="5"/>
      <c r="D266" s="7"/>
      <c r="E266" s="3"/>
      <c r="F266" s="3"/>
      <c r="G266" s="3"/>
      <c r="H266" s="3"/>
      <c r="I266" s="3"/>
      <c r="J266" s="3"/>
      <c r="K266" s="3"/>
      <c r="L266" s="3"/>
      <c r="M266" s="6"/>
      <c r="N266" s="3"/>
      <c r="O266" s="6">
        <f>SUM(O264:O265)</f>
        <v>1825560</v>
      </c>
      <c r="P266" s="17">
        <f t="shared" si="59"/>
        <v>182.55600000000001</v>
      </c>
      <c r="Q266" s="17">
        <f t="shared" si="51"/>
        <v>164.30040000000002</v>
      </c>
      <c r="R266" s="20">
        <f t="shared" si="50"/>
        <v>18.255599999999987</v>
      </c>
      <c r="S266" s="9"/>
      <c r="T266" s="10"/>
      <c r="U266" s="10"/>
      <c r="V266" s="10"/>
    </row>
    <row r="267" spans="1:22" s="11" customFormat="1" ht="24.95" customHeight="1" thickBot="1" x14ac:dyDescent="0.55000000000000004">
      <c r="A267" s="32">
        <v>104</v>
      </c>
      <c r="B267" s="4" t="s">
        <v>369</v>
      </c>
      <c r="C267" s="27" t="s">
        <v>371</v>
      </c>
      <c r="D267" s="7" t="s">
        <v>370</v>
      </c>
      <c r="E267" s="3" t="s">
        <v>100</v>
      </c>
      <c r="F267" s="3">
        <v>919</v>
      </c>
      <c r="G267" s="3"/>
      <c r="H267" s="3">
        <v>23</v>
      </c>
      <c r="I267" s="3">
        <v>1</v>
      </c>
      <c r="J267" s="3">
        <v>5</v>
      </c>
      <c r="K267" s="3">
        <v>3</v>
      </c>
      <c r="L267" s="3">
        <v>85</v>
      </c>
      <c r="M267" s="6">
        <f t="shared" ref="M267:M271" si="60">J267*400+K267*100+L267</f>
        <v>2385</v>
      </c>
      <c r="N267" s="3">
        <v>330</v>
      </c>
      <c r="O267" s="6">
        <f t="shared" ref="O267:O271" si="61">M267*N267</f>
        <v>787050</v>
      </c>
      <c r="P267" s="17">
        <f t="shared" si="59"/>
        <v>78.704999999999998</v>
      </c>
      <c r="Q267" s="17">
        <f t="shared" si="51"/>
        <v>70.834500000000006</v>
      </c>
      <c r="R267" s="20">
        <f t="shared" si="50"/>
        <v>7.8704999999999927</v>
      </c>
      <c r="S267" s="9"/>
      <c r="T267" s="10"/>
      <c r="U267" s="10"/>
      <c r="V267" s="10"/>
    </row>
    <row r="268" spans="1:22" s="11" customFormat="1" ht="24.95" customHeight="1" x14ac:dyDescent="0.5">
      <c r="A268" s="32">
        <v>105</v>
      </c>
      <c r="B268" s="4" t="s">
        <v>199</v>
      </c>
      <c r="C268" s="5">
        <v>3470300098104</v>
      </c>
      <c r="D268" s="7" t="s">
        <v>200</v>
      </c>
      <c r="E268" s="3" t="s">
        <v>100</v>
      </c>
      <c r="F268" s="3">
        <v>510</v>
      </c>
      <c r="G268" s="3"/>
      <c r="H268" s="3">
        <v>4</v>
      </c>
      <c r="I268" s="3">
        <v>1</v>
      </c>
      <c r="J268" s="3">
        <v>14</v>
      </c>
      <c r="K268" s="3">
        <v>0</v>
      </c>
      <c r="L268" s="3">
        <v>36</v>
      </c>
      <c r="M268" s="6">
        <f t="shared" si="60"/>
        <v>5636</v>
      </c>
      <c r="N268" s="3">
        <v>330</v>
      </c>
      <c r="O268" s="6">
        <f t="shared" si="61"/>
        <v>1859880</v>
      </c>
      <c r="P268" s="17">
        <f t="shared" si="59"/>
        <v>185.988</v>
      </c>
      <c r="Q268" s="17">
        <f t="shared" si="51"/>
        <v>167.38920000000002</v>
      </c>
      <c r="R268" s="20">
        <f t="shared" si="50"/>
        <v>18.598799999999983</v>
      </c>
      <c r="S268" s="9"/>
      <c r="T268" s="10"/>
      <c r="U268" s="10"/>
      <c r="V268" s="10"/>
    </row>
    <row r="269" spans="1:22" s="11" customFormat="1" ht="24.95" customHeight="1" x14ac:dyDescent="0.5">
      <c r="A269" s="67">
        <v>106</v>
      </c>
      <c r="B269" s="4" t="s">
        <v>201</v>
      </c>
      <c r="C269" s="5">
        <v>3470300095563</v>
      </c>
      <c r="D269" s="7" t="s">
        <v>193</v>
      </c>
      <c r="E269" s="3" t="s">
        <v>100</v>
      </c>
      <c r="F269" s="3" t="s">
        <v>24</v>
      </c>
      <c r="G269" s="3"/>
      <c r="H269" s="3">
        <v>118</v>
      </c>
      <c r="I269" s="3">
        <v>1</v>
      </c>
      <c r="J269" s="3">
        <v>0</v>
      </c>
      <c r="K269" s="3">
        <v>0</v>
      </c>
      <c r="L269" s="3">
        <v>50</v>
      </c>
      <c r="M269" s="6">
        <f t="shared" si="60"/>
        <v>50</v>
      </c>
      <c r="N269" s="3">
        <v>330</v>
      </c>
      <c r="O269" s="6">
        <f t="shared" si="61"/>
        <v>16500</v>
      </c>
      <c r="P269" s="17">
        <f t="shared" si="59"/>
        <v>1.6500000000000001</v>
      </c>
      <c r="Q269" s="17">
        <f t="shared" si="51"/>
        <v>1.4850000000000001</v>
      </c>
      <c r="R269" s="20">
        <f t="shared" si="50"/>
        <v>0.16500000000000004</v>
      </c>
      <c r="S269" s="9"/>
      <c r="T269" s="10"/>
      <c r="U269" s="10"/>
      <c r="V269" s="10"/>
    </row>
    <row r="270" spans="1:22" s="11" customFormat="1" ht="24.95" customHeight="1" x14ac:dyDescent="0.5">
      <c r="A270" s="68"/>
      <c r="B270" s="4"/>
      <c r="C270" s="5"/>
      <c r="D270" s="7" t="s">
        <v>193</v>
      </c>
      <c r="E270" s="3" t="s">
        <v>100</v>
      </c>
      <c r="F270" s="3" t="s">
        <v>202</v>
      </c>
      <c r="G270" s="3"/>
      <c r="H270" s="3">
        <v>1</v>
      </c>
      <c r="I270" s="3">
        <v>1</v>
      </c>
      <c r="J270" s="3">
        <v>2</v>
      </c>
      <c r="K270" s="3">
        <v>2</v>
      </c>
      <c r="L270" s="3">
        <v>40</v>
      </c>
      <c r="M270" s="6">
        <f t="shared" si="60"/>
        <v>1040</v>
      </c>
      <c r="N270" s="3">
        <v>330</v>
      </c>
      <c r="O270" s="6">
        <f t="shared" si="61"/>
        <v>343200</v>
      </c>
      <c r="P270" s="17">
        <f t="shared" si="59"/>
        <v>34.32</v>
      </c>
      <c r="Q270" s="17">
        <f t="shared" si="51"/>
        <v>30.888000000000002</v>
      </c>
      <c r="R270" s="20">
        <f t="shared" si="50"/>
        <v>3.4319999999999986</v>
      </c>
      <c r="S270" s="9"/>
      <c r="T270" s="10"/>
      <c r="U270" s="10"/>
      <c r="V270" s="10"/>
    </row>
    <row r="271" spans="1:22" s="11" customFormat="1" ht="24.95" customHeight="1" x14ac:dyDescent="0.5">
      <c r="A271" s="68"/>
      <c r="B271" s="4"/>
      <c r="C271" s="5"/>
      <c r="D271" s="7" t="s">
        <v>193</v>
      </c>
      <c r="E271" s="3" t="s">
        <v>100</v>
      </c>
      <c r="F271" s="3">
        <v>3878</v>
      </c>
      <c r="G271" s="3"/>
      <c r="H271" s="3">
        <v>20</v>
      </c>
      <c r="I271" s="3">
        <v>1</v>
      </c>
      <c r="J271" s="3">
        <v>0</v>
      </c>
      <c r="K271" s="3">
        <v>3</v>
      </c>
      <c r="L271" s="3">
        <v>79</v>
      </c>
      <c r="M271" s="6">
        <f t="shared" si="60"/>
        <v>379</v>
      </c>
      <c r="N271" s="3">
        <v>330</v>
      </c>
      <c r="O271" s="6">
        <f t="shared" si="61"/>
        <v>125070</v>
      </c>
      <c r="P271" s="17">
        <f t="shared" si="59"/>
        <v>12.507000000000001</v>
      </c>
      <c r="Q271" s="17">
        <f t="shared" si="51"/>
        <v>11.256300000000001</v>
      </c>
      <c r="R271" s="20">
        <f t="shared" si="50"/>
        <v>1.2507000000000001</v>
      </c>
      <c r="S271" s="9"/>
      <c r="T271" s="10"/>
      <c r="U271" s="10"/>
      <c r="V271" s="10"/>
    </row>
    <row r="272" spans="1:22" s="11" customFormat="1" ht="24.95" customHeight="1" x14ac:dyDescent="0.5">
      <c r="A272" s="69"/>
      <c r="B272" s="4"/>
      <c r="C272" s="5"/>
      <c r="D272" s="7"/>
      <c r="E272" s="3"/>
      <c r="F272" s="3"/>
      <c r="G272" s="3"/>
      <c r="H272" s="3"/>
      <c r="I272" s="3"/>
      <c r="J272" s="3"/>
      <c r="K272" s="3"/>
      <c r="L272" s="3"/>
      <c r="M272" s="6"/>
      <c r="N272" s="3"/>
      <c r="O272" s="6">
        <f>SUM(O269:O271)</f>
        <v>484770</v>
      </c>
      <c r="P272" s="17">
        <f t="shared" si="59"/>
        <v>48.477000000000004</v>
      </c>
      <c r="Q272" s="17">
        <f t="shared" si="51"/>
        <v>43.629300000000008</v>
      </c>
      <c r="R272" s="20">
        <f t="shared" si="50"/>
        <v>4.8476999999999961</v>
      </c>
      <c r="S272" s="9"/>
      <c r="T272" s="10"/>
      <c r="U272" s="10"/>
      <c r="V272" s="10"/>
    </row>
    <row r="273" spans="1:22" s="11" customFormat="1" ht="24.95" customHeight="1" x14ac:dyDescent="0.5">
      <c r="A273" s="67">
        <v>107</v>
      </c>
      <c r="B273" s="4" t="s">
        <v>387</v>
      </c>
      <c r="C273" s="5">
        <v>3470300107227</v>
      </c>
      <c r="D273" s="7" t="s">
        <v>203</v>
      </c>
      <c r="E273" s="3" t="s">
        <v>100</v>
      </c>
      <c r="F273" s="3">
        <v>913</v>
      </c>
      <c r="G273" s="3"/>
      <c r="H273" s="3">
        <v>14</v>
      </c>
      <c r="I273" s="3">
        <v>1</v>
      </c>
      <c r="J273" s="3">
        <v>2</v>
      </c>
      <c r="K273" s="3">
        <v>3</v>
      </c>
      <c r="L273" s="3">
        <v>7</v>
      </c>
      <c r="M273" s="6">
        <f>J273*400+K273*100+L273</f>
        <v>1107</v>
      </c>
      <c r="N273" s="3">
        <v>330</v>
      </c>
      <c r="O273" s="6">
        <f>M273*N273</f>
        <v>365310</v>
      </c>
      <c r="P273" s="17">
        <f t="shared" si="59"/>
        <v>36.530999999999999</v>
      </c>
      <c r="Q273" s="17">
        <f t="shared" si="51"/>
        <v>32.877899999999997</v>
      </c>
      <c r="R273" s="20">
        <f t="shared" si="50"/>
        <v>3.653100000000002</v>
      </c>
      <c r="S273" s="9"/>
      <c r="T273" s="10"/>
      <c r="U273" s="10"/>
      <c r="V273" s="10"/>
    </row>
    <row r="274" spans="1:22" s="11" customFormat="1" ht="24.95" customHeight="1" x14ac:dyDescent="0.5">
      <c r="A274" s="68"/>
      <c r="B274" s="4"/>
      <c r="C274" s="5"/>
      <c r="D274" s="7" t="s">
        <v>203</v>
      </c>
      <c r="E274" s="3" t="s">
        <v>100</v>
      </c>
      <c r="F274" s="3" t="s">
        <v>31</v>
      </c>
      <c r="G274" s="3"/>
      <c r="H274" s="3">
        <v>367</v>
      </c>
      <c r="I274" s="3">
        <v>1</v>
      </c>
      <c r="J274" s="3">
        <v>0</v>
      </c>
      <c r="K274" s="3">
        <v>2</v>
      </c>
      <c r="L274" s="3">
        <v>15</v>
      </c>
      <c r="M274" s="6">
        <f>J274*400+K274*100+L274</f>
        <v>215</v>
      </c>
      <c r="N274" s="3">
        <v>330</v>
      </c>
      <c r="O274" s="6">
        <f>M274*N274</f>
        <v>70950</v>
      </c>
      <c r="P274" s="17">
        <f t="shared" si="59"/>
        <v>7.0950000000000006</v>
      </c>
      <c r="Q274" s="17">
        <f t="shared" si="51"/>
        <v>6.3855000000000004</v>
      </c>
      <c r="R274" s="20">
        <f t="shared" si="50"/>
        <v>0.70950000000000024</v>
      </c>
      <c r="S274" s="9"/>
      <c r="T274" s="10"/>
      <c r="U274" s="10"/>
      <c r="V274" s="10"/>
    </row>
    <row r="275" spans="1:22" s="11" customFormat="1" ht="24.95" customHeight="1" x14ac:dyDescent="0.5">
      <c r="A275" s="69"/>
      <c r="B275" s="4"/>
      <c r="C275" s="5"/>
      <c r="D275" s="7"/>
      <c r="E275" s="3"/>
      <c r="F275" s="3"/>
      <c r="G275" s="3"/>
      <c r="H275" s="3"/>
      <c r="I275" s="3"/>
      <c r="J275" s="3"/>
      <c r="K275" s="3"/>
      <c r="L275" s="3"/>
      <c r="M275" s="6"/>
      <c r="N275" s="3"/>
      <c r="O275" s="6">
        <f>SUM(O273:O274)</f>
        <v>436260</v>
      </c>
      <c r="P275" s="17">
        <f t="shared" si="59"/>
        <v>43.626000000000005</v>
      </c>
      <c r="Q275" s="17">
        <f t="shared" si="51"/>
        <v>39.263400000000004</v>
      </c>
      <c r="R275" s="20">
        <f t="shared" si="50"/>
        <v>4.3626000000000005</v>
      </c>
      <c r="S275" s="9"/>
      <c r="T275" s="10"/>
      <c r="U275" s="10"/>
      <c r="V275" s="10"/>
    </row>
    <row r="276" spans="1:22" s="11" customFormat="1" ht="24.95" customHeight="1" x14ac:dyDescent="0.5">
      <c r="A276" s="32">
        <v>108</v>
      </c>
      <c r="B276" s="4" t="s">
        <v>448</v>
      </c>
      <c r="C276" s="5">
        <v>3470300111186</v>
      </c>
      <c r="D276" s="7" t="s">
        <v>204</v>
      </c>
      <c r="E276" s="3" t="s">
        <v>100</v>
      </c>
      <c r="F276" s="3">
        <v>510</v>
      </c>
      <c r="G276" s="3"/>
      <c r="H276" s="3">
        <v>5</v>
      </c>
      <c r="I276" s="3">
        <v>1</v>
      </c>
      <c r="J276" s="3">
        <v>12</v>
      </c>
      <c r="K276" s="3">
        <v>3</v>
      </c>
      <c r="L276" s="3">
        <v>50</v>
      </c>
      <c r="M276" s="6">
        <f t="shared" ref="M276:M280" si="62">J276*400+K276*100+L276</f>
        <v>5150</v>
      </c>
      <c r="N276" s="3">
        <v>330</v>
      </c>
      <c r="O276" s="6">
        <f t="shared" ref="O276:O280" si="63">M276*N276</f>
        <v>1699500</v>
      </c>
      <c r="P276" s="17">
        <f t="shared" si="59"/>
        <v>169.95000000000002</v>
      </c>
      <c r="Q276" s="17">
        <f t="shared" si="51"/>
        <v>152.95500000000001</v>
      </c>
      <c r="R276" s="20">
        <f t="shared" si="50"/>
        <v>16.995000000000005</v>
      </c>
      <c r="S276" s="9" t="s">
        <v>449</v>
      </c>
      <c r="T276" s="10"/>
      <c r="U276" s="10"/>
      <c r="V276" s="10"/>
    </row>
    <row r="277" spans="1:22" s="11" customFormat="1" ht="24.95" customHeight="1" x14ac:dyDescent="0.5">
      <c r="A277" s="32">
        <v>109</v>
      </c>
      <c r="B277" s="4" t="s">
        <v>205</v>
      </c>
      <c r="C277" s="5">
        <v>3470300109564</v>
      </c>
      <c r="D277" s="7" t="s">
        <v>206</v>
      </c>
      <c r="E277" s="3" t="s">
        <v>100</v>
      </c>
      <c r="F277" s="3">
        <v>813</v>
      </c>
      <c r="G277" s="3"/>
      <c r="H277" s="3">
        <v>7</v>
      </c>
      <c r="I277" s="3">
        <v>1</v>
      </c>
      <c r="J277" s="3">
        <v>6</v>
      </c>
      <c r="K277" s="3">
        <v>2</v>
      </c>
      <c r="L277" s="3">
        <v>58</v>
      </c>
      <c r="M277" s="6">
        <f t="shared" si="62"/>
        <v>2658</v>
      </c>
      <c r="N277" s="3">
        <v>330</v>
      </c>
      <c r="O277" s="6">
        <f t="shared" si="63"/>
        <v>877140</v>
      </c>
      <c r="P277" s="17">
        <f t="shared" si="59"/>
        <v>87.713999999999999</v>
      </c>
      <c r="Q277" s="17">
        <f t="shared" si="51"/>
        <v>78.942599999999999</v>
      </c>
      <c r="R277" s="20">
        <f t="shared" ref="R277:R320" si="64">P277-Q277</f>
        <v>8.7713999999999999</v>
      </c>
      <c r="S277" s="9"/>
      <c r="T277" s="10"/>
      <c r="U277" s="10"/>
      <c r="V277" s="10"/>
    </row>
    <row r="278" spans="1:22" s="11" customFormat="1" ht="24.95" customHeight="1" x14ac:dyDescent="0.5">
      <c r="A278" s="67">
        <v>110</v>
      </c>
      <c r="B278" s="4" t="s">
        <v>392</v>
      </c>
      <c r="C278" s="5">
        <v>3470300101211</v>
      </c>
      <c r="D278" s="7" t="s">
        <v>207</v>
      </c>
      <c r="E278" s="3" t="s">
        <v>100</v>
      </c>
      <c r="F278" s="3">
        <v>852</v>
      </c>
      <c r="G278" s="3"/>
      <c r="H278" s="3">
        <v>24</v>
      </c>
      <c r="I278" s="3">
        <v>1</v>
      </c>
      <c r="J278" s="3">
        <v>3</v>
      </c>
      <c r="K278" s="3">
        <v>1</v>
      </c>
      <c r="L278" s="3">
        <v>69</v>
      </c>
      <c r="M278" s="6">
        <f t="shared" si="62"/>
        <v>1369</v>
      </c>
      <c r="N278" s="3">
        <v>330</v>
      </c>
      <c r="O278" s="6">
        <f t="shared" si="63"/>
        <v>451770</v>
      </c>
      <c r="P278" s="17">
        <f t="shared" si="59"/>
        <v>45.177</v>
      </c>
      <c r="Q278" s="17">
        <f t="shared" ref="Q278:Q321" si="65">P278*90%</f>
        <v>40.659300000000002</v>
      </c>
      <c r="R278" s="20">
        <f t="shared" si="64"/>
        <v>4.5176999999999978</v>
      </c>
      <c r="S278" s="9"/>
      <c r="T278" s="10"/>
      <c r="U278" s="10"/>
      <c r="V278" s="10"/>
    </row>
    <row r="279" spans="1:22" s="11" customFormat="1" ht="24.95" customHeight="1" x14ac:dyDescent="0.5">
      <c r="A279" s="68"/>
      <c r="B279" s="44"/>
      <c r="C279" s="45"/>
      <c r="D279" s="46" t="s">
        <v>207</v>
      </c>
      <c r="E279" s="47" t="s">
        <v>100</v>
      </c>
      <c r="F279" s="47" t="s">
        <v>31</v>
      </c>
      <c r="G279" s="47"/>
      <c r="H279" s="47">
        <v>225</v>
      </c>
      <c r="I279" s="47">
        <v>1</v>
      </c>
      <c r="J279" s="47">
        <v>0</v>
      </c>
      <c r="K279" s="47">
        <v>1</v>
      </c>
      <c r="L279" s="47">
        <v>83</v>
      </c>
      <c r="M279" s="48">
        <f t="shared" si="62"/>
        <v>183</v>
      </c>
      <c r="N279" s="47">
        <v>330</v>
      </c>
      <c r="O279" s="48">
        <f t="shared" si="63"/>
        <v>60390</v>
      </c>
      <c r="P279" s="49">
        <f t="shared" si="59"/>
        <v>6.0390000000000006</v>
      </c>
      <c r="Q279" s="49">
        <f t="shared" si="65"/>
        <v>5.4351000000000003</v>
      </c>
      <c r="R279" s="50">
        <f t="shared" si="64"/>
        <v>0.60390000000000033</v>
      </c>
      <c r="S279" s="9"/>
      <c r="T279" s="10"/>
      <c r="U279" s="10"/>
      <c r="V279" s="10"/>
    </row>
    <row r="280" spans="1:22" s="11" customFormat="1" ht="24.95" customHeight="1" x14ac:dyDescent="0.5">
      <c r="A280" s="68"/>
      <c r="B280" s="47" t="s">
        <v>372</v>
      </c>
      <c r="C280" s="45"/>
      <c r="D280" s="46"/>
      <c r="E280" s="47" t="s">
        <v>100</v>
      </c>
      <c r="F280" s="47">
        <v>672</v>
      </c>
      <c r="G280" s="47"/>
      <c r="H280" s="47">
        <v>23</v>
      </c>
      <c r="I280" s="47">
        <v>1</v>
      </c>
      <c r="J280" s="47">
        <v>1</v>
      </c>
      <c r="K280" s="47">
        <v>0</v>
      </c>
      <c r="L280" s="47">
        <v>34</v>
      </c>
      <c r="M280" s="48">
        <f t="shared" si="62"/>
        <v>434</v>
      </c>
      <c r="N280" s="47">
        <v>330</v>
      </c>
      <c r="O280" s="48">
        <f t="shared" si="63"/>
        <v>143220</v>
      </c>
      <c r="P280" s="49">
        <f t="shared" si="59"/>
        <v>14.322000000000001</v>
      </c>
      <c r="Q280" s="49">
        <f t="shared" si="65"/>
        <v>12.889800000000001</v>
      </c>
      <c r="R280" s="50">
        <f t="shared" si="64"/>
        <v>1.4321999999999999</v>
      </c>
      <c r="S280" s="9"/>
      <c r="T280" s="10"/>
      <c r="U280" s="10"/>
      <c r="V280" s="10"/>
    </row>
    <row r="281" spans="1:22" s="11" customFormat="1" ht="24.95" customHeight="1" x14ac:dyDescent="0.5">
      <c r="A281" s="69"/>
      <c r="B281" s="44"/>
      <c r="C281" s="45"/>
      <c r="D281" s="46"/>
      <c r="E281" s="47"/>
      <c r="F281" s="47"/>
      <c r="G281" s="47"/>
      <c r="H281" s="47"/>
      <c r="I281" s="47"/>
      <c r="J281" s="47"/>
      <c r="K281" s="47"/>
      <c r="L281" s="47"/>
      <c r="M281" s="48"/>
      <c r="N281" s="47"/>
      <c r="O281" s="48">
        <f>SUM(O278:O280)</f>
        <v>655380</v>
      </c>
      <c r="P281" s="49">
        <f t="shared" si="59"/>
        <v>65.537999999999997</v>
      </c>
      <c r="Q281" s="49">
        <f t="shared" si="65"/>
        <v>58.984200000000001</v>
      </c>
      <c r="R281" s="50">
        <f t="shared" si="64"/>
        <v>6.5537999999999954</v>
      </c>
      <c r="S281" s="9"/>
      <c r="T281" s="10"/>
      <c r="U281" s="10"/>
      <c r="V281" s="10"/>
    </row>
    <row r="282" spans="1:22" s="11" customFormat="1" ht="24.95" customHeight="1" x14ac:dyDescent="0.5">
      <c r="A282" s="67">
        <v>111</v>
      </c>
      <c r="B282" s="4" t="s">
        <v>208</v>
      </c>
      <c r="C282" s="5">
        <v>3470300096055</v>
      </c>
      <c r="D282" s="7" t="s">
        <v>209</v>
      </c>
      <c r="E282" s="3" t="s">
        <v>100</v>
      </c>
      <c r="F282" s="3">
        <v>818</v>
      </c>
      <c r="G282" s="3"/>
      <c r="H282" s="3">
        <v>22</v>
      </c>
      <c r="I282" s="3">
        <v>2</v>
      </c>
      <c r="J282" s="3">
        <v>4</v>
      </c>
      <c r="K282" s="3">
        <v>3</v>
      </c>
      <c r="L282" s="3">
        <v>20</v>
      </c>
      <c r="M282" s="6">
        <f>J282*400+K282*100+L282</f>
        <v>1920</v>
      </c>
      <c r="N282" s="3">
        <v>350</v>
      </c>
      <c r="O282" s="6">
        <f>M282*N282</f>
        <v>672000</v>
      </c>
      <c r="P282" s="17">
        <f t="shared" si="59"/>
        <v>67.2</v>
      </c>
      <c r="Q282" s="17">
        <f t="shared" si="65"/>
        <v>60.480000000000004</v>
      </c>
      <c r="R282" s="20">
        <f t="shared" si="64"/>
        <v>6.7199999999999989</v>
      </c>
      <c r="S282" s="9"/>
      <c r="T282" s="10"/>
      <c r="U282" s="10"/>
      <c r="V282" s="10"/>
    </row>
    <row r="283" spans="1:22" s="11" customFormat="1" ht="24.95" customHeight="1" x14ac:dyDescent="0.5">
      <c r="A283" s="68"/>
      <c r="B283" s="4" t="s">
        <v>394</v>
      </c>
      <c r="C283" s="5"/>
      <c r="D283" s="7" t="s">
        <v>209</v>
      </c>
      <c r="E283" s="3" t="s">
        <v>100</v>
      </c>
      <c r="F283" s="3">
        <v>919</v>
      </c>
      <c r="G283" s="3"/>
      <c r="H283" s="3">
        <v>8</v>
      </c>
      <c r="I283" s="3">
        <v>1</v>
      </c>
      <c r="J283" s="3">
        <v>12</v>
      </c>
      <c r="K283" s="3">
        <v>3</v>
      </c>
      <c r="L283" s="3">
        <v>44</v>
      </c>
      <c r="M283" s="6">
        <f>J283*400+K283*100+L283</f>
        <v>5144</v>
      </c>
      <c r="N283" s="3">
        <v>330</v>
      </c>
      <c r="O283" s="6">
        <f>M283*N283</f>
        <v>1697520</v>
      </c>
      <c r="P283" s="17">
        <f t="shared" si="59"/>
        <v>169.75200000000001</v>
      </c>
      <c r="Q283" s="17">
        <f t="shared" si="65"/>
        <v>152.77680000000001</v>
      </c>
      <c r="R283" s="20">
        <f t="shared" si="64"/>
        <v>16.975200000000001</v>
      </c>
      <c r="S283" s="9"/>
      <c r="T283" s="10"/>
      <c r="U283" s="10"/>
      <c r="V283" s="10"/>
    </row>
    <row r="284" spans="1:22" s="11" customFormat="1" ht="24.95" customHeight="1" x14ac:dyDescent="0.5">
      <c r="A284" s="69"/>
      <c r="B284" s="4"/>
      <c r="C284" s="5"/>
      <c r="D284" s="7"/>
      <c r="E284" s="3"/>
      <c r="F284" s="3"/>
      <c r="G284" s="3"/>
      <c r="H284" s="3"/>
      <c r="I284" s="3"/>
      <c r="J284" s="3"/>
      <c r="K284" s="3"/>
      <c r="L284" s="3"/>
      <c r="M284" s="6"/>
      <c r="N284" s="3"/>
      <c r="O284" s="6">
        <f>SUM(O282:O283)</f>
        <v>2369520</v>
      </c>
      <c r="P284" s="17">
        <f t="shared" si="59"/>
        <v>236.952</v>
      </c>
      <c r="Q284" s="17">
        <f t="shared" si="65"/>
        <v>213.2568</v>
      </c>
      <c r="R284" s="20">
        <f t="shared" si="64"/>
        <v>23.6952</v>
      </c>
      <c r="S284" s="9"/>
      <c r="T284" s="10"/>
      <c r="U284" s="10"/>
      <c r="V284" s="10"/>
    </row>
    <row r="285" spans="1:22" s="11" customFormat="1" ht="24.95" customHeight="1" x14ac:dyDescent="0.5">
      <c r="A285" s="67">
        <v>112</v>
      </c>
      <c r="B285" s="4" t="s">
        <v>210</v>
      </c>
      <c r="C285" s="5">
        <v>3470300097507</v>
      </c>
      <c r="D285" s="7" t="s">
        <v>211</v>
      </c>
      <c r="E285" s="3" t="s">
        <v>100</v>
      </c>
      <c r="F285" s="3">
        <v>818</v>
      </c>
      <c r="G285" s="3"/>
      <c r="H285" s="3">
        <v>31</v>
      </c>
      <c r="I285" s="3">
        <v>2</v>
      </c>
      <c r="J285" s="3">
        <v>1</v>
      </c>
      <c r="K285" s="3">
        <v>2</v>
      </c>
      <c r="L285" s="3">
        <v>53</v>
      </c>
      <c r="M285" s="6">
        <f t="shared" ref="M285:M288" si="66">J285*400+K285*100+L285</f>
        <v>653</v>
      </c>
      <c r="N285" s="3">
        <v>350</v>
      </c>
      <c r="O285" s="6">
        <f t="shared" ref="O285:O288" si="67">M285*N285</f>
        <v>228550</v>
      </c>
      <c r="P285" s="17">
        <f t="shared" si="59"/>
        <v>22.855</v>
      </c>
      <c r="Q285" s="17">
        <f t="shared" si="65"/>
        <v>20.569500000000001</v>
      </c>
      <c r="R285" s="20">
        <f t="shared" si="64"/>
        <v>2.285499999999999</v>
      </c>
      <c r="S285" s="9"/>
      <c r="T285" s="10"/>
      <c r="U285" s="10"/>
      <c r="V285" s="10"/>
    </row>
    <row r="286" spans="1:22" s="11" customFormat="1" ht="24.95" customHeight="1" x14ac:dyDescent="0.5">
      <c r="A286" s="68"/>
      <c r="B286" s="4"/>
      <c r="C286" s="5"/>
      <c r="D286" s="7" t="s">
        <v>211</v>
      </c>
      <c r="E286" s="3" t="s">
        <v>100</v>
      </c>
      <c r="F286" s="3" t="s">
        <v>22</v>
      </c>
      <c r="G286" s="3"/>
      <c r="H286" s="3">
        <v>31</v>
      </c>
      <c r="I286" s="3">
        <v>1</v>
      </c>
      <c r="J286" s="3">
        <v>4</v>
      </c>
      <c r="K286" s="3">
        <v>0</v>
      </c>
      <c r="L286" s="3">
        <v>52</v>
      </c>
      <c r="M286" s="6">
        <f t="shared" si="66"/>
        <v>1652</v>
      </c>
      <c r="N286" s="3">
        <v>330</v>
      </c>
      <c r="O286" s="6">
        <f t="shared" si="67"/>
        <v>545160</v>
      </c>
      <c r="P286" s="17">
        <f t="shared" si="59"/>
        <v>54.516000000000005</v>
      </c>
      <c r="Q286" s="17">
        <f t="shared" si="65"/>
        <v>49.064400000000006</v>
      </c>
      <c r="R286" s="20">
        <f t="shared" si="64"/>
        <v>5.4515999999999991</v>
      </c>
      <c r="S286" s="9"/>
      <c r="T286" s="10"/>
      <c r="U286" s="10"/>
      <c r="V286" s="10"/>
    </row>
    <row r="287" spans="1:22" s="11" customFormat="1" ht="24.95" customHeight="1" x14ac:dyDescent="0.5">
      <c r="A287" s="68"/>
      <c r="B287" s="4"/>
      <c r="C287" s="5"/>
      <c r="D287" s="7" t="s">
        <v>211</v>
      </c>
      <c r="E287" s="3" t="s">
        <v>100</v>
      </c>
      <c r="F287" s="3" t="s">
        <v>29</v>
      </c>
      <c r="G287" s="3"/>
      <c r="H287" s="3">
        <v>31</v>
      </c>
      <c r="I287" s="3">
        <v>1</v>
      </c>
      <c r="J287" s="3">
        <v>0</v>
      </c>
      <c r="K287" s="3">
        <v>0</v>
      </c>
      <c r="L287" s="3">
        <v>35</v>
      </c>
      <c r="M287" s="6">
        <f t="shared" si="66"/>
        <v>35</v>
      </c>
      <c r="N287" s="3">
        <v>330</v>
      </c>
      <c r="O287" s="6">
        <f t="shared" si="67"/>
        <v>11550</v>
      </c>
      <c r="P287" s="17">
        <f t="shared" si="59"/>
        <v>1.155</v>
      </c>
      <c r="Q287" s="17">
        <f t="shared" si="65"/>
        <v>1.0395000000000001</v>
      </c>
      <c r="R287" s="20">
        <f t="shared" si="64"/>
        <v>0.11549999999999994</v>
      </c>
      <c r="S287" s="9"/>
      <c r="T287" s="10"/>
      <c r="U287" s="10"/>
      <c r="V287" s="10"/>
    </row>
    <row r="288" spans="1:22" s="11" customFormat="1" ht="24.95" customHeight="1" x14ac:dyDescent="0.5">
      <c r="A288" s="68"/>
      <c r="B288" s="4"/>
      <c r="C288" s="5"/>
      <c r="D288" s="7" t="s">
        <v>211</v>
      </c>
      <c r="E288" s="3" t="s">
        <v>100</v>
      </c>
      <c r="F288" s="3" t="s">
        <v>22</v>
      </c>
      <c r="G288" s="3"/>
      <c r="H288" s="3">
        <v>31</v>
      </c>
      <c r="I288" s="3">
        <v>1</v>
      </c>
      <c r="J288" s="3">
        <v>7</v>
      </c>
      <c r="K288" s="3">
        <v>1</v>
      </c>
      <c r="L288" s="3">
        <v>0</v>
      </c>
      <c r="M288" s="6">
        <f t="shared" si="66"/>
        <v>2900</v>
      </c>
      <c r="N288" s="3">
        <v>330</v>
      </c>
      <c r="O288" s="6">
        <f t="shared" si="67"/>
        <v>957000</v>
      </c>
      <c r="P288" s="17">
        <f t="shared" si="59"/>
        <v>95.7</v>
      </c>
      <c r="Q288" s="17">
        <f t="shared" si="65"/>
        <v>86.13000000000001</v>
      </c>
      <c r="R288" s="20">
        <f t="shared" si="64"/>
        <v>9.5699999999999932</v>
      </c>
      <c r="S288" s="9"/>
      <c r="T288" s="10"/>
      <c r="U288" s="10"/>
      <c r="V288" s="10"/>
    </row>
    <row r="289" spans="1:22" s="11" customFormat="1" ht="24.95" customHeight="1" x14ac:dyDescent="0.5">
      <c r="A289" s="69"/>
      <c r="B289" s="4"/>
      <c r="C289" s="5"/>
      <c r="D289" s="7"/>
      <c r="E289" s="3"/>
      <c r="F289" s="3"/>
      <c r="G289" s="3"/>
      <c r="H289" s="3"/>
      <c r="I289" s="3"/>
      <c r="J289" s="3"/>
      <c r="K289" s="3"/>
      <c r="L289" s="3"/>
      <c r="M289" s="6"/>
      <c r="N289" s="3"/>
      <c r="O289" s="6">
        <f>SUM(O285:O288)</f>
        <v>1742260</v>
      </c>
      <c r="P289" s="17">
        <f t="shared" si="59"/>
        <v>174.226</v>
      </c>
      <c r="Q289" s="17">
        <f t="shared" si="65"/>
        <v>156.80340000000001</v>
      </c>
      <c r="R289" s="20">
        <f t="shared" si="64"/>
        <v>17.422599999999989</v>
      </c>
      <c r="S289" s="9"/>
      <c r="T289" s="10"/>
      <c r="U289" s="10"/>
      <c r="V289" s="10"/>
    </row>
    <row r="290" spans="1:22" s="11" customFormat="1" ht="24.95" customHeight="1" x14ac:dyDescent="0.5">
      <c r="A290" s="67">
        <v>113</v>
      </c>
      <c r="B290" s="4" t="s">
        <v>212</v>
      </c>
      <c r="C290" s="5">
        <v>3470300100303</v>
      </c>
      <c r="D290" s="7" t="s">
        <v>213</v>
      </c>
      <c r="E290" s="3" t="s">
        <v>100</v>
      </c>
      <c r="F290" s="3">
        <v>914</v>
      </c>
      <c r="G290" s="3"/>
      <c r="H290" s="3">
        <v>15</v>
      </c>
      <c r="I290" s="3">
        <v>1</v>
      </c>
      <c r="J290" s="3">
        <v>1</v>
      </c>
      <c r="K290" s="3">
        <v>1</v>
      </c>
      <c r="L290" s="3">
        <v>10</v>
      </c>
      <c r="M290" s="6">
        <f>J290*400+K290*100+L290</f>
        <v>510</v>
      </c>
      <c r="N290" s="3">
        <v>330</v>
      </c>
      <c r="O290" s="6">
        <f>M290*N290</f>
        <v>168300</v>
      </c>
      <c r="P290" s="17">
        <f t="shared" si="59"/>
        <v>16.830000000000002</v>
      </c>
      <c r="Q290" s="17">
        <f t="shared" si="65"/>
        <v>15.147000000000002</v>
      </c>
      <c r="R290" s="20">
        <f t="shared" si="64"/>
        <v>1.6829999999999998</v>
      </c>
      <c r="S290" s="9"/>
      <c r="T290" s="10"/>
      <c r="U290" s="10"/>
      <c r="V290" s="10"/>
    </row>
    <row r="291" spans="1:22" s="11" customFormat="1" ht="24.95" customHeight="1" x14ac:dyDescent="0.5">
      <c r="A291" s="68"/>
      <c r="B291" s="4"/>
      <c r="C291" s="5"/>
      <c r="D291" s="7" t="s">
        <v>213</v>
      </c>
      <c r="E291" s="3" t="s">
        <v>100</v>
      </c>
      <c r="F291" s="3">
        <v>917</v>
      </c>
      <c r="G291" s="3"/>
      <c r="H291" s="3">
        <v>17</v>
      </c>
      <c r="I291" s="3">
        <v>1</v>
      </c>
      <c r="J291" s="3">
        <v>3</v>
      </c>
      <c r="K291" s="3">
        <v>0</v>
      </c>
      <c r="L291" s="3">
        <v>19</v>
      </c>
      <c r="M291" s="6">
        <f>J291*400+K291*100+L291</f>
        <v>1219</v>
      </c>
      <c r="N291" s="3">
        <v>330</v>
      </c>
      <c r="O291" s="6">
        <f>M291*N291</f>
        <v>402270</v>
      </c>
      <c r="P291" s="17">
        <f t="shared" si="59"/>
        <v>40.227000000000004</v>
      </c>
      <c r="Q291" s="17">
        <f t="shared" si="65"/>
        <v>36.204300000000003</v>
      </c>
      <c r="R291" s="20">
        <f t="shared" si="64"/>
        <v>4.0227000000000004</v>
      </c>
      <c r="S291" s="9"/>
      <c r="T291" s="10"/>
      <c r="U291" s="10"/>
      <c r="V291" s="10"/>
    </row>
    <row r="292" spans="1:22" s="11" customFormat="1" ht="24.95" customHeight="1" x14ac:dyDescent="0.5">
      <c r="A292" s="69"/>
      <c r="B292" s="4"/>
      <c r="C292" s="5"/>
      <c r="D292" s="7"/>
      <c r="E292" s="3"/>
      <c r="F292" s="3"/>
      <c r="G292" s="3"/>
      <c r="H292" s="3"/>
      <c r="I292" s="3"/>
      <c r="J292" s="3"/>
      <c r="K292" s="3"/>
      <c r="L292" s="3"/>
      <c r="M292" s="6"/>
      <c r="N292" s="3"/>
      <c r="O292" s="6">
        <f>SUM(O290:O291)</f>
        <v>570570</v>
      </c>
      <c r="P292" s="17">
        <f t="shared" si="59"/>
        <v>57.057000000000002</v>
      </c>
      <c r="Q292" s="17">
        <f t="shared" si="65"/>
        <v>51.351300000000002</v>
      </c>
      <c r="R292" s="20">
        <f t="shared" si="64"/>
        <v>5.7057000000000002</v>
      </c>
      <c r="S292" s="9"/>
      <c r="T292" s="10"/>
      <c r="U292" s="10"/>
      <c r="V292" s="10"/>
    </row>
    <row r="293" spans="1:22" s="11" customFormat="1" ht="24.95" customHeight="1" x14ac:dyDescent="0.5">
      <c r="A293" s="67">
        <v>114</v>
      </c>
      <c r="B293" s="4" t="s">
        <v>214</v>
      </c>
      <c r="C293" s="5">
        <v>3470300101237</v>
      </c>
      <c r="D293" s="7" t="s">
        <v>135</v>
      </c>
      <c r="E293" s="3" t="s">
        <v>100</v>
      </c>
      <c r="F293" s="3" t="s">
        <v>31</v>
      </c>
      <c r="G293" s="3"/>
      <c r="H293" s="3">
        <v>256</v>
      </c>
      <c r="I293" s="3">
        <v>1</v>
      </c>
      <c r="J293" s="3">
        <v>0</v>
      </c>
      <c r="K293" s="3">
        <v>0</v>
      </c>
      <c r="L293" s="3">
        <v>87</v>
      </c>
      <c r="M293" s="6">
        <f>J293*400+K293*100+L293</f>
        <v>87</v>
      </c>
      <c r="N293" s="3">
        <v>330</v>
      </c>
      <c r="O293" s="6">
        <f>M293*N293</f>
        <v>28710</v>
      </c>
      <c r="P293" s="17">
        <f t="shared" si="59"/>
        <v>2.871</v>
      </c>
      <c r="Q293" s="17">
        <f t="shared" si="65"/>
        <v>2.5838999999999999</v>
      </c>
      <c r="R293" s="20">
        <f t="shared" si="64"/>
        <v>0.28710000000000013</v>
      </c>
      <c r="S293" s="9"/>
      <c r="T293" s="10"/>
      <c r="U293" s="10"/>
      <c r="V293" s="10"/>
    </row>
    <row r="294" spans="1:22" s="11" customFormat="1" ht="24.95" customHeight="1" x14ac:dyDescent="0.5">
      <c r="A294" s="68"/>
      <c r="B294" s="4"/>
      <c r="C294" s="5"/>
      <c r="D294" s="7" t="s">
        <v>135</v>
      </c>
      <c r="E294" s="3" t="s">
        <v>100</v>
      </c>
      <c r="F294" s="3">
        <v>664</v>
      </c>
      <c r="G294" s="3"/>
      <c r="H294" s="3">
        <v>10</v>
      </c>
      <c r="I294" s="3">
        <v>1</v>
      </c>
      <c r="J294" s="3">
        <v>15</v>
      </c>
      <c r="K294" s="3">
        <v>0</v>
      </c>
      <c r="L294" s="3">
        <v>18</v>
      </c>
      <c r="M294" s="6">
        <f>J294*400+K294*100+L294</f>
        <v>6018</v>
      </c>
      <c r="N294" s="3">
        <v>330</v>
      </c>
      <c r="O294" s="6">
        <f>M294*N294</f>
        <v>1985940</v>
      </c>
      <c r="P294" s="17">
        <f t="shared" si="59"/>
        <v>198.59400000000002</v>
      </c>
      <c r="Q294" s="17">
        <f t="shared" si="65"/>
        <v>178.73460000000003</v>
      </c>
      <c r="R294" s="20">
        <f t="shared" si="64"/>
        <v>19.859399999999994</v>
      </c>
      <c r="S294" s="9"/>
      <c r="T294" s="10"/>
      <c r="U294" s="10"/>
      <c r="V294" s="10"/>
    </row>
    <row r="295" spans="1:22" s="11" customFormat="1" ht="24.95" customHeight="1" x14ac:dyDescent="0.5">
      <c r="A295" s="69"/>
      <c r="B295" s="4"/>
      <c r="C295" s="5"/>
      <c r="D295" s="7"/>
      <c r="E295" s="3"/>
      <c r="F295" s="3"/>
      <c r="G295" s="3"/>
      <c r="H295" s="3"/>
      <c r="I295" s="3"/>
      <c r="J295" s="3"/>
      <c r="K295" s="3"/>
      <c r="L295" s="3"/>
      <c r="M295" s="6"/>
      <c r="N295" s="3"/>
      <c r="O295" s="6">
        <f>SUM(O293:O294)</f>
        <v>2014650</v>
      </c>
      <c r="P295" s="17">
        <f t="shared" ref="P295:P344" si="68">O295*0.01%</f>
        <v>201.465</v>
      </c>
      <c r="Q295" s="17">
        <f t="shared" si="65"/>
        <v>181.3185</v>
      </c>
      <c r="R295" s="20">
        <f t="shared" si="64"/>
        <v>20.146500000000003</v>
      </c>
      <c r="S295" s="9"/>
      <c r="T295" s="10"/>
      <c r="U295" s="10"/>
      <c r="V295" s="10"/>
    </row>
    <row r="296" spans="1:22" s="11" customFormat="1" ht="24.95" customHeight="1" x14ac:dyDescent="0.5">
      <c r="A296" s="32">
        <v>115</v>
      </c>
      <c r="B296" s="4" t="s">
        <v>215</v>
      </c>
      <c r="C296" s="5">
        <v>3470300113359</v>
      </c>
      <c r="D296" s="7" t="s">
        <v>141</v>
      </c>
      <c r="E296" s="3" t="s">
        <v>100</v>
      </c>
      <c r="F296" s="3">
        <v>820</v>
      </c>
      <c r="G296" s="3"/>
      <c r="H296" s="3">
        <v>85</v>
      </c>
      <c r="I296" s="3">
        <v>1</v>
      </c>
      <c r="J296" s="3">
        <v>2</v>
      </c>
      <c r="K296" s="3">
        <v>1</v>
      </c>
      <c r="L296" s="3">
        <v>64</v>
      </c>
      <c r="M296" s="6">
        <f>J296*400+K296*100+L296</f>
        <v>964</v>
      </c>
      <c r="N296" s="3">
        <v>330</v>
      </c>
      <c r="O296" s="6">
        <f>M296*N296</f>
        <v>318120</v>
      </c>
      <c r="P296" s="17">
        <f t="shared" si="68"/>
        <v>31.812000000000001</v>
      </c>
      <c r="Q296" s="17">
        <f t="shared" si="65"/>
        <v>28.630800000000001</v>
      </c>
      <c r="R296" s="20">
        <f t="shared" si="64"/>
        <v>3.1812000000000005</v>
      </c>
      <c r="S296" s="9"/>
      <c r="T296" s="10"/>
      <c r="U296" s="10"/>
      <c r="V296" s="10"/>
    </row>
    <row r="297" spans="1:22" s="11" customFormat="1" ht="24.95" customHeight="1" x14ac:dyDescent="0.5">
      <c r="A297" s="67">
        <v>116</v>
      </c>
      <c r="B297" s="4" t="s">
        <v>217</v>
      </c>
      <c r="C297" s="5">
        <v>3470300111038</v>
      </c>
      <c r="D297" s="7" t="s">
        <v>218</v>
      </c>
      <c r="E297" s="3" t="s">
        <v>100</v>
      </c>
      <c r="F297" s="3">
        <v>918</v>
      </c>
      <c r="G297" s="3"/>
      <c r="H297" s="3">
        <v>25</v>
      </c>
      <c r="I297" s="3">
        <v>1</v>
      </c>
      <c r="J297" s="3">
        <v>1</v>
      </c>
      <c r="K297" s="3">
        <v>3</v>
      </c>
      <c r="L297" s="3">
        <v>59</v>
      </c>
      <c r="M297" s="6">
        <f>J297*400+K297*100+L297</f>
        <v>759</v>
      </c>
      <c r="N297" s="3">
        <v>330</v>
      </c>
      <c r="O297" s="6">
        <f>M297*N297</f>
        <v>250470</v>
      </c>
      <c r="P297" s="17">
        <f t="shared" si="68"/>
        <v>25.047000000000001</v>
      </c>
      <c r="Q297" s="17">
        <f t="shared" si="65"/>
        <v>22.542300000000001</v>
      </c>
      <c r="R297" s="20">
        <f t="shared" si="64"/>
        <v>2.5046999999999997</v>
      </c>
      <c r="S297" s="9"/>
      <c r="T297" s="10"/>
      <c r="U297" s="10"/>
      <c r="V297" s="10"/>
    </row>
    <row r="298" spans="1:22" s="11" customFormat="1" ht="24.95" customHeight="1" x14ac:dyDescent="0.5">
      <c r="A298" s="68"/>
      <c r="B298" s="4"/>
      <c r="C298" s="5"/>
      <c r="D298" s="7" t="s">
        <v>218</v>
      </c>
      <c r="E298" s="3" t="s">
        <v>100</v>
      </c>
      <c r="F298" s="3" t="s">
        <v>24</v>
      </c>
      <c r="G298" s="3"/>
      <c r="H298" s="3">
        <v>176</v>
      </c>
      <c r="I298" s="3">
        <v>1</v>
      </c>
      <c r="J298" s="3">
        <v>0</v>
      </c>
      <c r="K298" s="3">
        <v>0</v>
      </c>
      <c r="L298" s="3">
        <v>44</v>
      </c>
      <c r="M298" s="6">
        <f>J298*400+K298*100+L298</f>
        <v>44</v>
      </c>
      <c r="N298" s="3">
        <v>330</v>
      </c>
      <c r="O298" s="6">
        <f>M298*N298</f>
        <v>14520</v>
      </c>
      <c r="P298" s="17">
        <f t="shared" si="68"/>
        <v>1.4520000000000002</v>
      </c>
      <c r="Q298" s="17">
        <f t="shared" si="65"/>
        <v>1.3068000000000002</v>
      </c>
      <c r="R298" s="20">
        <f t="shared" si="64"/>
        <v>0.1452</v>
      </c>
      <c r="S298" s="9"/>
      <c r="T298" s="10"/>
      <c r="U298" s="10"/>
      <c r="V298" s="10"/>
    </row>
    <row r="299" spans="1:22" s="11" customFormat="1" ht="24.95" customHeight="1" x14ac:dyDescent="0.5">
      <c r="A299" s="68"/>
      <c r="B299" s="4"/>
      <c r="C299" s="5"/>
      <c r="D299" s="7" t="s">
        <v>218</v>
      </c>
      <c r="E299" s="3" t="s">
        <v>100</v>
      </c>
      <c r="F299" s="3">
        <v>918</v>
      </c>
      <c r="G299" s="3"/>
      <c r="H299" s="3">
        <v>3</v>
      </c>
      <c r="I299" s="3">
        <v>1</v>
      </c>
      <c r="J299" s="3">
        <v>7</v>
      </c>
      <c r="K299" s="3">
        <v>2</v>
      </c>
      <c r="L299" s="3">
        <v>96</v>
      </c>
      <c r="M299" s="6">
        <f>J299*400+K299*100+L299</f>
        <v>3096</v>
      </c>
      <c r="N299" s="3">
        <v>330</v>
      </c>
      <c r="O299" s="6">
        <f>M299*N299</f>
        <v>1021680</v>
      </c>
      <c r="P299" s="17">
        <f t="shared" si="68"/>
        <v>102.16800000000001</v>
      </c>
      <c r="Q299" s="17">
        <f t="shared" si="65"/>
        <v>91.951200000000014</v>
      </c>
      <c r="R299" s="20">
        <f t="shared" si="64"/>
        <v>10.216799999999992</v>
      </c>
      <c r="S299" s="9"/>
      <c r="T299" s="10"/>
      <c r="U299" s="10"/>
      <c r="V299" s="10"/>
    </row>
    <row r="300" spans="1:22" s="11" customFormat="1" ht="24.95" customHeight="1" x14ac:dyDescent="0.5">
      <c r="A300" s="69"/>
      <c r="B300" s="4"/>
      <c r="C300" s="5"/>
      <c r="D300" s="7"/>
      <c r="E300" s="3"/>
      <c r="F300" s="3"/>
      <c r="G300" s="3"/>
      <c r="H300" s="3"/>
      <c r="I300" s="3"/>
      <c r="J300" s="3"/>
      <c r="K300" s="3"/>
      <c r="L300" s="3"/>
      <c r="M300" s="6"/>
      <c r="N300" s="3"/>
      <c r="O300" s="6">
        <f>SUM(O297:O299)</f>
        <v>1286670</v>
      </c>
      <c r="P300" s="17">
        <f t="shared" si="68"/>
        <v>128.667</v>
      </c>
      <c r="Q300" s="17">
        <f t="shared" si="65"/>
        <v>115.80030000000001</v>
      </c>
      <c r="R300" s="20">
        <f t="shared" si="64"/>
        <v>12.866699999999994</v>
      </c>
      <c r="S300" s="9"/>
      <c r="T300" s="10"/>
      <c r="U300" s="10"/>
      <c r="V300" s="10"/>
    </row>
    <row r="301" spans="1:22" s="11" customFormat="1" ht="24.95" customHeight="1" x14ac:dyDescent="0.5">
      <c r="A301" s="67">
        <v>117</v>
      </c>
      <c r="B301" s="4" t="s">
        <v>219</v>
      </c>
      <c r="C301" s="5">
        <v>3470300104988</v>
      </c>
      <c r="D301" s="7" t="s">
        <v>220</v>
      </c>
      <c r="E301" s="3" t="s">
        <v>21</v>
      </c>
      <c r="F301" s="3">
        <v>918</v>
      </c>
      <c r="G301" s="3"/>
      <c r="H301" s="3">
        <v>2</v>
      </c>
      <c r="I301" s="3">
        <v>6</v>
      </c>
      <c r="J301" s="3">
        <v>2</v>
      </c>
      <c r="K301" s="3">
        <v>2</v>
      </c>
      <c r="L301" s="3">
        <v>68</v>
      </c>
      <c r="M301" s="6">
        <f>J301*400+K301*100+L301</f>
        <v>1068</v>
      </c>
      <c r="N301" s="3">
        <v>330</v>
      </c>
      <c r="O301" s="6">
        <f>M301*N301</f>
        <v>352440</v>
      </c>
      <c r="P301" s="17">
        <f t="shared" si="68"/>
        <v>35.244</v>
      </c>
      <c r="Q301" s="17">
        <f t="shared" si="65"/>
        <v>31.7196</v>
      </c>
      <c r="R301" s="20">
        <f t="shared" si="64"/>
        <v>3.5244</v>
      </c>
      <c r="S301" s="9"/>
      <c r="T301" s="10"/>
      <c r="U301" s="10"/>
      <c r="V301" s="10"/>
    </row>
    <row r="302" spans="1:22" s="11" customFormat="1" ht="24.95" customHeight="1" x14ac:dyDescent="0.5">
      <c r="A302" s="68"/>
      <c r="B302" s="4"/>
      <c r="C302" s="5"/>
      <c r="D302" s="7" t="s">
        <v>220</v>
      </c>
      <c r="E302" s="3" t="s">
        <v>21</v>
      </c>
      <c r="F302" s="3">
        <v>918</v>
      </c>
      <c r="G302" s="3"/>
      <c r="H302" s="3">
        <v>1</v>
      </c>
      <c r="I302" s="3">
        <v>1</v>
      </c>
      <c r="J302" s="3">
        <v>8</v>
      </c>
      <c r="K302" s="3">
        <v>2</v>
      </c>
      <c r="L302" s="3">
        <v>54</v>
      </c>
      <c r="M302" s="6">
        <f>J302*400+K302*100+L302</f>
        <v>3454</v>
      </c>
      <c r="N302" s="3">
        <v>330</v>
      </c>
      <c r="O302" s="6">
        <f>M302*N302</f>
        <v>1139820</v>
      </c>
      <c r="P302" s="17">
        <f t="shared" si="68"/>
        <v>113.982</v>
      </c>
      <c r="Q302" s="17">
        <f t="shared" si="65"/>
        <v>102.5838</v>
      </c>
      <c r="R302" s="20">
        <f t="shared" si="64"/>
        <v>11.398200000000003</v>
      </c>
      <c r="S302" s="9"/>
      <c r="T302" s="10"/>
      <c r="U302" s="10"/>
      <c r="V302" s="10"/>
    </row>
    <row r="303" spans="1:22" s="11" customFormat="1" ht="24.95" customHeight="1" x14ac:dyDescent="0.5">
      <c r="A303" s="68"/>
      <c r="B303" s="4"/>
      <c r="C303" s="5"/>
      <c r="D303" s="7" t="s">
        <v>220</v>
      </c>
      <c r="E303" s="3" t="s">
        <v>21</v>
      </c>
      <c r="F303" s="3" t="s">
        <v>23</v>
      </c>
      <c r="G303" s="3"/>
      <c r="H303" s="3">
        <v>203</v>
      </c>
      <c r="I303" s="3">
        <v>1</v>
      </c>
      <c r="J303" s="3">
        <v>0</v>
      </c>
      <c r="K303" s="3">
        <v>0</v>
      </c>
      <c r="L303" s="3">
        <v>74</v>
      </c>
      <c r="M303" s="6">
        <f>J303*400+K303*100+L303</f>
        <v>74</v>
      </c>
      <c r="N303" s="3">
        <v>330</v>
      </c>
      <c r="O303" s="6">
        <f>M303*N303</f>
        <v>24420</v>
      </c>
      <c r="P303" s="17">
        <f t="shared" si="68"/>
        <v>2.4420000000000002</v>
      </c>
      <c r="Q303" s="17">
        <f t="shared" si="65"/>
        <v>2.1978000000000004</v>
      </c>
      <c r="R303" s="20">
        <f t="shared" si="64"/>
        <v>0.24419999999999975</v>
      </c>
      <c r="S303" s="9"/>
      <c r="T303" s="10"/>
      <c r="U303" s="10"/>
      <c r="V303" s="10"/>
    </row>
    <row r="304" spans="1:22" s="11" customFormat="1" ht="24.95" customHeight="1" x14ac:dyDescent="0.5">
      <c r="A304" s="69"/>
      <c r="B304" s="4"/>
      <c r="C304" s="5"/>
      <c r="D304" s="7"/>
      <c r="E304" s="3"/>
      <c r="F304" s="3"/>
      <c r="G304" s="3"/>
      <c r="H304" s="3"/>
      <c r="I304" s="3"/>
      <c r="J304" s="3"/>
      <c r="K304" s="3"/>
      <c r="L304" s="3"/>
      <c r="M304" s="6"/>
      <c r="N304" s="3"/>
      <c r="O304" s="6">
        <f>SUM(O301:O303)</f>
        <v>1516680</v>
      </c>
      <c r="P304" s="17">
        <f t="shared" si="68"/>
        <v>151.66800000000001</v>
      </c>
      <c r="Q304" s="17">
        <f t="shared" si="65"/>
        <v>136.50120000000001</v>
      </c>
      <c r="R304" s="20">
        <f t="shared" si="64"/>
        <v>15.166799999999995</v>
      </c>
      <c r="S304" s="9"/>
      <c r="T304" s="10"/>
      <c r="U304" s="10"/>
      <c r="V304" s="10"/>
    </row>
    <row r="305" spans="1:22" s="11" customFormat="1" ht="24.95" customHeight="1" x14ac:dyDescent="0.5">
      <c r="A305" s="67">
        <v>118</v>
      </c>
      <c r="B305" s="4" t="s">
        <v>221</v>
      </c>
      <c r="C305" s="5">
        <v>3470300093994</v>
      </c>
      <c r="D305" s="7" t="s">
        <v>222</v>
      </c>
      <c r="E305" s="3" t="s">
        <v>21</v>
      </c>
      <c r="F305" s="3">
        <v>646</v>
      </c>
      <c r="G305" s="3"/>
      <c r="H305" s="3">
        <v>13</v>
      </c>
      <c r="I305" s="3">
        <v>11</v>
      </c>
      <c r="J305" s="3">
        <v>1</v>
      </c>
      <c r="K305" s="3">
        <v>0</v>
      </c>
      <c r="L305" s="3">
        <v>38</v>
      </c>
      <c r="M305" s="6">
        <f>J305*400+K305*100+L305</f>
        <v>438</v>
      </c>
      <c r="N305" s="3">
        <v>330</v>
      </c>
      <c r="O305" s="6">
        <f>M305*N305</f>
        <v>144540</v>
      </c>
      <c r="P305" s="17">
        <f t="shared" si="68"/>
        <v>14.454000000000001</v>
      </c>
      <c r="Q305" s="17">
        <f t="shared" si="65"/>
        <v>13.008600000000001</v>
      </c>
      <c r="R305" s="20">
        <f t="shared" si="64"/>
        <v>1.4453999999999994</v>
      </c>
      <c r="S305" s="9"/>
      <c r="T305" s="10"/>
      <c r="U305" s="10"/>
      <c r="V305" s="10"/>
    </row>
    <row r="306" spans="1:22" s="11" customFormat="1" ht="24.95" customHeight="1" x14ac:dyDescent="0.5">
      <c r="A306" s="68"/>
      <c r="B306" s="4"/>
      <c r="C306" s="5"/>
      <c r="D306" s="7" t="s">
        <v>222</v>
      </c>
      <c r="E306" s="3" t="s">
        <v>21</v>
      </c>
      <c r="F306" s="3">
        <v>671</v>
      </c>
      <c r="G306" s="3"/>
      <c r="H306" s="3">
        <v>6</v>
      </c>
      <c r="I306" s="3">
        <v>1</v>
      </c>
      <c r="J306" s="3">
        <v>1</v>
      </c>
      <c r="K306" s="3">
        <v>3</v>
      </c>
      <c r="L306" s="3">
        <v>4</v>
      </c>
      <c r="M306" s="6">
        <f>J306*400+K306*100+L306</f>
        <v>704</v>
      </c>
      <c r="N306" s="3">
        <v>330</v>
      </c>
      <c r="O306" s="6">
        <f>M306*N306</f>
        <v>232320</v>
      </c>
      <c r="P306" s="17">
        <f t="shared" si="68"/>
        <v>23.232000000000003</v>
      </c>
      <c r="Q306" s="17">
        <f t="shared" si="65"/>
        <v>20.908800000000003</v>
      </c>
      <c r="R306" s="20">
        <f t="shared" si="64"/>
        <v>2.3231999999999999</v>
      </c>
      <c r="S306" s="9"/>
      <c r="T306" s="10"/>
      <c r="U306" s="10"/>
      <c r="V306" s="10"/>
    </row>
    <row r="307" spans="1:22" s="11" customFormat="1" ht="24.95" customHeight="1" x14ac:dyDescent="0.5">
      <c r="A307" s="68"/>
      <c r="B307" s="4"/>
      <c r="C307" s="5"/>
      <c r="D307" s="7" t="s">
        <v>222</v>
      </c>
      <c r="E307" s="3" t="s">
        <v>21</v>
      </c>
      <c r="F307" s="3" t="s">
        <v>31</v>
      </c>
      <c r="G307" s="3"/>
      <c r="H307" s="3">
        <v>352</v>
      </c>
      <c r="I307" s="3">
        <v>1</v>
      </c>
      <c r="J307" s="3">
        <v>0</v>
      </c>
      <c r="K307" s="3">
        <v>1</v>
      </c>
      <c r="L307" s="3">
        <v>84</v>
      </c>
      <c r="M307" s="6">
        <f>J307*400+K307*100+L307</f>
        <v>184</v>
      </c>
      <c r="N307" s="3">
        <v>330</v>
      </c>
      <c r="O307" s="6">
        <f>M307*N307</f>
        <v>60720</v>
      </c>
      <c r="P307" s="17">
        <f t="shared" si="68"/>
        <v>6.0720000000000001</v>
      </c>
      <c r="Q307" s="17">
        <f t="shared" si="65"/>
        <v>5.4648000000000003</v>
      </c>
      <c r="R307" s="20">
        <f t="shared" si="64"/>
        <v>0.60719999999999974</v>
      </c>
      <c r="S307" s="9"/>
      <c r="T307" s="10"/>
      <c r="U307" s="10"/>
      <c r="V307" s="10"/>
    </row>
    <row r="308" spans="1:22" s="11" customFormat="1" ht="24.95" customHeight="1" x14ac:dyDescent="0.5">
      <c r="A308" s="69"/>
      <c r="B308" s="4"/>
      <c r="C308" s="5"/>
      <c r="D308" s="7"/>
      <c r="E308" s="3"/>
      <c r="F308" s="3"/>
      <c r="G308" s="3"/>
      <c r="H308" s="3"/>
      <c r="I308" s="3"/>
      <c r="J308" s="3"/>
      <c r="K308" s="3"/>
      <c r="L308" s="3"/>
      <c r="M308" s="6"/>
      <c r="N308" s="3"/>
      <c r="O308" s="6">
        <f>SUM(O305:O307)</f>
        <v>437580</v>
      </c>
      <c r="P308" s="17">
        <f t="shared" si="68"/>
        <v>43.758000000000003</v>
      </c>
      <c r="Q308" s="17">
        <f t="shared" si="65"/>
        <v>39.382200000000005</v>
      </c>
      <c r="R308" s="20">
        <f t="shared" si="64"/>
        <v>4.3757999999999981</v>
      </c>
      <c r="S308" s="9"/>
      <c r="T308" s="10"/>
      <c r="U308" s="10"/>
      <c r="V308" s="10"/>
    </row>
    <row r="309" spans="1:22" s="11" customFormat="1" ht="24.95" customHeight="1" x14ac:dyDescent="0.5">
      <c r="A309" s="67">
        <v>119</v>
      </c>
      <c r="B309" s="4" t="s">
        <v>223</v>
      </c>
      <c r="C309" s="5">
        <v>3470300108690</v>
      </c>
      <c r="D309" s="7" t="s">
        <v>224</v>
      </c>
      <c r="E309" s="3" t="s">
        <v>21</v>
      </c>
      <c r="F309" s="3">
        <v>646</v>
      </c>
      <c r="G309" s="3"/>
      <c r="H309" s="3">
        <v>11</v>
      </c>
      <c r="I309" s="3">
        <v>11</v>
      </c>
      <c r="J309" s="3">
        <v>12</v>
      </c>
      <c r="K309" s="3">
        <v>3</v>
      </c>
      <c r="L309" s="3">
        <v>95</v>
      </c>
      <c r="M309" s="6">
        <f>J309*400+K309*100+L309</f>
        <v>5195</v>
      </c>
      <c r="N309" s="3">
        <v>330</v>
      </c>
      <c r="O309" s="6">
        <f>M309*N309</f>
        <v>1714350</v>
      </c>
      <c r="P309" s="17">
        <f t="shared" si="68"/>
        <v>171.435</v>
      </c>
      <c r="Q309" s="17">
        <f t="shared" si="65"/>
        <v>154.29150000000001</v>
      </c>
      <c r="R309" s="20">
        <f t="shared" si="64"/>
        <v>17.143499999999989</v>
      </c>
      <c r="S309" s="9"/>
      <c r="T309" s="10"/>
      <c r="U309" s="10"/>
      <c r="V309" s="10"/>
    </row>
    <row r="310" spans="1:22" s="11" customFormat="1" ht="24.95" customHeight="1" x14ac:dyDescent="0.5">
      <c r="A310" s="68"/>
      <c r="B310" s="4"/>
      <c r="C310" s="5"/>
      <c r="D310" s="7" t="s">
        <v>224</v>
      </c>
      <c r="E310" s="3" t="s">
        <v>21</v>
      </c>
      <c r="F310" s="3">
        <v>646</v>
      </c>
      <c r="G310" s="3"/>
      <c r="H310" s="3">
        <v>21</v>
      </c>
      <c r="I310" s="3">
        <v>11</v>
      </c>
      <c r="J310" s="3">
        <v>8</v>
      </c>
      <c r="K310" s="3">
        <v>3</v>
      </c>
      <c r="L310" s="3">
        <v>6</v>
      </c>
      <c r="M310" s="6">
        <f>J310*400+K310*100+L310</f>
        <v>3506</v>
      </c>
      <c r="N310" s="3">
        <v>330</v>
      </c>
      <c r="O310" s="6">
        <f>M310*N310</f>
        <v>1156980</v>
      </c>
      <c r="P310" s="17">
        <f t="shared" si="68"/>
        <v>115.69800000000001</v>
      </c>
      <c r="Q310" s="17">
        <f t="shared" si="65"/>
        <v>104.12820000000001</v>
      </c>
      <c r="R310" s="20">
        <f t="shared" si="64"/>
        <v>11.569800000000001</v>
      </c>
      <c r="S310" s="9"/>
      <c r="T310" s="10"/>
      <c r="U310" s="10"/>
      <c r="V310" s="10"/>
    </row>
    <row r="311" spans="1:22" s="11" customFormat="1" ht="24.95" customHeight="1" x14ac:dyDescent="0.5">
      <c r="A311" s="68"/>
      <c r="B311" s="4"/>
      <c r="C311" s="5"/>
      <c r="D311" s="7" t="s">
        <v>224</v>
      </c>
      <c r="E311" s="3" t="s">
        <v>21</v>
      </c>
      <c r="F311" s="3" t="s">
        <v>31</v>
      </c>
      <c r="G311" s="3"/>
      <c r="H311" s="3">
        <v>359</v>
      </c>
      <c r="I311" s="3">
        <v>11</v>
      </c>
      <c r="J311" s="3">
        <v>0</v>
      </c>
      <c r="K311" s="3">
        <v>0</v>
      </c>
      <c r="L311" s="3">
        <v>68</v>
      </c>
      <c r="M311" s="6">
        <f>J311*400+K311*100+L311</f>
        <v>68</v>
      </c>
      <c r="N311" s="3">
        <v>330</v>
      </c>
      <c r="O311" s="6">
        <f>M311*N311</f>
        <v>22440</v>
      </c>
      <c r="P311" s="17">
        <f t="shared" si="68"/>
        <v>2.2440000000000002</v>
      </c>
      <c r="Q311" s="17">
        <f t="shared" si="65"/>
        <v>2.0196000000000001</v>
      </c>
      <c r="R311" s="20">
        <f t="shared" si="64"/>
        <v>0.22440000000000015</v>
      </c>
      <c r="S311" s="9"/>
      <c r="T311" s="10"/>
      <c r="U311" s="10"/>
      <c r="V311" s="10"/>
    </row>
    <row r="312" spans="1:22" s="11" customFormat="1" ht="24.95" customHeight="1" x14ac:dyDescent="0.5">
      <c r="A312" s="69"/>
      <c r="B312" s="4"/>
      <c r="C312" s="5"/>
      <c r="D312" s="7"/>
      <c r="E312" s="3"/>
      <c r="F312" s="3"/>
      <c r="G312" s="3"/>
      <c r="H312" s="3"/>
      <c r="I312" s="3"/>
      <c r="J312" s="3"/>
      <c r="K312" s="3"/>
      <c r="L312" s="3"/>
      <c r="M312" s="6"/>
      <c r="N312" s="3"/>
      <c r="O312" s="6">
        <f>SUM(O309:O311)</f>
        <v>2893770</v>
      </c>
      <c r="P312" s="17">
        <f t="shared" si="68"/>
        <v>289.37700000000001</v>
      </c>
      <c r="Q312" s="17">
        <f t="shared" si="65"/>
        <v>260.4393</v>
      </c>
      <c r="R312" s="20">
        <f t="shared" si="64"/>
        <v>28.937700000000007</v>
      </c>
      <c r="S312" s="9"/>
      <c r="T312" s="10"/>
      <c r="U312" s="10"/>
      <c r="V312" s="10"/>
    </row>
    <row r="313" spans="1:22" s="11" customFormat="1" ht="24.95" customHeight="1" x14ac:dyDescent="0.5">
      <c r="A313" s="67">
        <v>120</v>
      </c>
      <c r="B313" s="4" t="s">
        <v>225</v>
      </c>
      <c r="C313" s="5">
        <v>3470300104490</v>
      </c>
      <c r="D313" s="7" t="s">
        <v>226</v>
      </c>
      <c r="E313" s="3" t="s">
        <v>21</v>
      </c>
      <c r="F313" s="3" t="s">
        <v>23</v>
      </c>
      <c r="G313" s="3"/>
      <c r="H313" s="3">
        <v>98</v>
      </c>
      <c r="I313" s="3">
        <v>6</v>
      </c>
      <c r="J313" s="3">
        <v>0</v>
      </c>
      <c r="K313" s="3">
        <v>2</v>
      </c>
      <c r="L313" s="3">
        <v>53</v>
      </c>
      <c r="M313" s="6">
        <f>J313*400+K313*100+L313</f>
        <v>253</v>
      </c>
      <c r="N313" s="3">
        <v>330</v>
      </c>
      <c r="O313" s="6">
        <f>M313*N313</f>
        <v>83490</v>
      </c>
      <c r="P313" s="17">
        <f t="shared" si="68"/>
        <v>8.3490000000000002</v>
      </c>
      <c r="Q313" s="17">
        <f t="shared" si="65"/>
        <v>7.5141</v>
      </c>
      <c r="R313" s="20">
        <f t="shared" si="64"/>
        <v>0.8349000000000002</v>
      </c>
      <c r="S313" s="9"/>
      <c r="T313" s="10"/>
      <c r="U313" s="10"/>
      <c r="V313" s="10"/>
    </row>
    <row r="314" spans="1:22" s="11" customFormat="1" ht="24.95" customHeight="1" x14ac:dyDescent="0.5">
      <c r="A314" s="68"/>
      <c r="B314" s="4"/>
      <c r="C314" s="5"/>
      <c r="D314" s="7" t="s">
        <v>226</v>
      </c>
      <c r="E314" s="3" t="s">
        <v>21</v>
      </c>
      <c r="F314" s="3">
        <v>913</v>
      </c>
      <c r="G314" s="3"/>
      <c r="H314" s="3">
        <v>10</v>
      </c>
      <c r="I314" s="3">
        <v>1</v>
      </c>
      <c r="J314" s="3">
        <v>8</v>
      </c>
      <c r="K314" s="3">
        <v>1</v>
      </c>
      <c r="L314" s="3">
        <v>10</v>
      </c>
      <c r="M314" s="6">
        <f>J314*400+K314*100+L314</f>
        <v>3310</v>
      </c>
      <c r="N314" s="3">
        <v>330</v>
      </c>
      <c r="O314" s="6">
        <f>M314*N314</f>
        <v>1092300</v>
      </c>
      <c r="P314" s="17">
        <f t="shared" si="68"/>
        <v>109.23</v>
      </c>
      <c r="Q314" s="17">
        <f t="shared" si="65"/>
        <v>98.307000000000002</v>
      </c>
      <c r="R314" s="20">
        <f t="shared" si="64"/>
        <v>10.923000000000002</v>
      </c>
      <c r="S314" s="9"/>
      <c r="T314" s="10"/>
      <c r="U314" s="10"/>
      <c r="V314" s="10"/>
    </row>
    <row r="315" spans="1:22" s="11" customFormat="1" ht="24.95" customHeight="1" x14ac:dyDescent="0.5">
      <c r="A315" s="69"/>
      <c r="B315" s="4"/>
      <c r="C315" s="5"/>
      <c r="D315" s="7"/>
      <c r="E315" s="3"/>
      <c r="F315" s="3"/>
      <c r="G315" s="3"/>
      <c r="H315" s="3"/>
      <c r="I315" s="3"/>
      <c r="J315" s="3"/>
      <c r="K315" s="3"/>
      <c r="L315" s="3"/>
      <c r="M315" s="6"/>
      <c r="N315" s="3"/>
      <c r="O315" s="6">
        <f>SUM(O313:O314)</f>
        <v>1175790</v>
      </c>
      <c r="P315" s="17">
        <f t="shared" si="68"/>
        <v>117.57900000000001</v>
      </c>
      <c r="Q315" s="17">
        <f t="shared" si="65"/>
        <v>105.82110000000002</v>
      </c>
      <c r="R315" s="20">
        <f t="shared" si="64"/>
        <v>11.757899999999992</v>
      </c>
      <c r="S315" s="9"/>
      <c r="T315" s="10"/>
      <c r="U315" s="10"/>
      <c r="V315" s="10"/>
    </row>
    <row r="316" spans="1:22" s="11" customFormat="1" ht="24.95" customHeight="1" x14ac:dyDescent="0.5">
      <c r="A316" s="67">
        <v>121</v>
      </c>
      <c r="B316" s="4" t="s">
        <v>227</v>
      </c>
      <c r="C316" s="5">
        <v>3470300095661</v>
      </c>
      <c r="D316" s="7" t="s">
        <v>228</v>
      </c>
      <c r="E316" s="3" t="s">
        <v>21</v>
      </c>
      <c r="F316" s="3" t="s">
        <v>102</v>
      </c>
      <c r="G316" s="3"/>
      <c r="H316" s="3">
        <v>6</v>
      </c>
      <c r="I316" s="3">
        <v>6</v>
      </c>
      <c r="J316" s="3">
        <v>2</v>
      </c>
      <c r="K316" s="3">
        <v>3</v>
      </c>
      <c r="L316" s="3">
        <v>20</v>
      </c>
      <c r="M316" s="6">
        <f>J316*400+K316*100+L316</f>
        <v>1120</v>
      </c>
      <c r="N316" s="3">
        <v>330</v>
      </c>
      <c r="O316" s="6">
        <f>M316*N316</f>
        <v>369600</v>
      </c>
      <c r="P316" s="17">
        <f t="shared" si="68"/>
        <v>36.96</v>
      </c>
      <c r="Q316" s="17">
        <f t="shared" si="65"/>
        <v>33.264000000000003</v>
      </c>
      <c r="R316" s="20">
        <f t="shared" si="64"/>
        <v>3.695999999999998</v>
      </c>
      <c r="S316" s="9"/>
      <c r="T316" s="10"/>
      <c r="U316" s="10"/>
      <c r="V316" s="10"/>
    </row>
    <row r="317" spans="1:22" s="11" customFormat="1" ht="24.95" customHeight="1" x14ac:dyDescent="0.5">
      <c r="A317" s="68"/>
      <c r="B317" s="4"/>
      <c r="C317" s="5"/>
      <c r="D317" s="7" t="s">
        <v>228</v>
      </c>
      <c r="E317" s="3" t="s">
        <v>21</v>
      </c>
      <c r="F317" s="3" t="s">
        <v>102</v>
      </c>
      <c r="G317" s="3"/>
      <c r="H317" s="3">
        <v>3</v>
      </c>
      <c r="I317" s="3">
        <v>6</v>
      </c>
      <c r="J317" s="3">
        <v>6</v>
      </c>
      <c r="K317" s="3">
        <v>3</v>
      </c>
      <c r="L317" s="3">
        <v>97</v>
      </c>
      <c r="M317" s="6">
        <f>J317*400+K317*100+L317</f>
        <v>2797</v>
      </c>
      <c r="N317" s="3">
        <v>330</v>
      </c>
      <c r="O317" s="6">
        <f>M317*N317</f>
        <v>923010</v>
      </c>
      <c r="P317" s="17">
        <f t="shared" si="68"/>
        <v>92.301000000000002</v>
      </c>
      <c r="Q317" s="17">
        <f t="shared" si="65"/>
        <v>83.070900000000009</v>
      </c>
      <c r="R317" s="20">
        <f t="shared" si="64"/>
        <v>9.2300999999999931</v>
      </c>
      <c r="S317" s="9"/>
      <c r="T317" s="10"/>
      <c r="U317" s="10"/>
      <c r="V317" s="10"/>
    </row>
    <row r="318" spans="1:22" s="11" customFormat="1" ht="24.95" customHeight="1" x14ac:dyDescent="0.5">
      <c r="A318" s="68"/>
      <c r="B318" s="4"/>
      <c r="C318" s="5"/>
      <c r="D318" s="7" t="s">
        <v>228</v>
      </c>
      <c r="E318" s="3" t="s">
        <v>21</v>
      </c>
      <c r="F318" s="3" t="s">
        <v>102</v>
      </c>
      <c r="G318" s="3"/>
      <c r="H318" s="3">
        <v>9</v>
      </c>
      <c r="I318" s="3">
        <v>6</v>
      </c>
      <c r="J318" s="3">
        <v>6</v>
      </c>
      <c r="K318" s="3">
        <v>3</v>
      </c>
      <c r="L318" s="3">
        <v>30</v>
      </c>
      <c r="M318" s="6">
        <f>J318*400+K318*100+L318</f>
        <v>2730</v>
      </c>
      <c r="N318" s="3">
        <v>330</v>
      </c>
      <c r="O318" s="6">
        <f>M318*N318</f>
        <v>900900</v>
      </c>
      <c r="P318" s="17">
        <f t="shared" si="68"/>
        <v>90.09</v>
      </c>
      <c r="Q318" s="17">
        <f t="shared" si="65"/>
        <v>81.081000000000003</v>
      </c>
      <c r="R318" s="20">
        <f t="shared" si="64"/>
        <v>9.0090000000000003</v>
      </c>
      <c r="S318" s="9"/>
      <c r="T318" s="10"/>
      <c r="U318" s="10"/>
      <c r="V318" s="10"/>
    </row>
    <row r="319" spans="1:22" s="11" customFormat="1" ht="24.95" customHeight="1" x14ac:dyDescent="0.5">
      <c r="A319" s="68"/>
      <c r="B319" s="4"/>
      <c r="C319" s="5"/>
      <c r="D319" s="7" t="s">
        <v>228</v>
      </c>
      <c r="E319" s="3" t="s">
        <v>21</v>
      </c>
      <c r="F319" s="3" t="s">
        <v>23</v>
      </c>
      <c r="G319" s="3"/>
      <c r="H319" s="3">
        <v>298</v>
      </c>
      <c r="I319" s="3">
        <v>11</v>
      </c>
      <c r="J319" s="3">
        <v>0</v>
      </c>
      <c r="K319" s="3">
        <v>0</v>
      </c>
      <c r="L319" s="3">
        <v>43</v>
      </c>
      <c r="M319" s="6">
        <f>J319*400+K319*100+L319</f>
        <v>43</v>
      </c>
      <c r="N319" s="3">
        <v>330</v>
      </c>
      <c r="O319" s="6">
        <f>M319*N319</f>
        <v>14190</v>
      </c>
      <c r="P319" s="17">
        <f t="shared" si="68"/>
        <v>1.419</v>
      </c>
      <c r="Q319" s="17">
        <f t="shared" si="65"/>
        <v>1.2771000000000001</v>
      </c>
      <c r="R319" s="20">
        <f t="shared" si="64"/>
        <v>0.14189999999999992</v>
      </c>
      <c r="S319" s="9"/>
      <c r="T319" s="10"/>
      <c r="U319" s="10"/>
      <c r="V319" s="10"/>
    </row>
    <row r="320" spans="1:22" s="11" customFormat="1" ht="24.95" customHeight="1" x14ac:dyDescent="0.5">
      <c r="A320" s="69"/>
      <c r="B320" s="4"/>
      <c r="C320" s="5"/>
      <c r="D320" s="7"/>
      <c r="E320" s="3"/>
      <c r="F320" s="3"/>
      <c r="G320" s="3"/>
      <c r="H320" s="3"/>
      <c r="I320" s="3"/>
      <c r="J320" s="3"/>
      <c r="K320" s="3"/>
      <c r="L320" s="3"/>
      <c r="M320" s="6"/>
      <c r="N320" s="3"/>
      <c r="O320" s="6">
        <f>SUM(O316:O319)</f>
        <v>2207700</v>
      </c>
      <c r="P320" s="17">
        <f t="shared" si="68"/>
        <v>220.77</v>
      </c>
      <c r="Q320" s="17">
        <f t="shared" si="65"/>
        <v>198.69300000000001</v>
      </c>
      <c r="R320" s="20">
        <f t="shared" si="64"/>
        <v>22.076999999999998</v>
      </c>
      <c r="S320" s="9"/>
      <c r="T320" s="10"/>
      <c r="U320" s="10"/>
      <c r="V320" s="10"/>
    </row>
    <row r="321" spans="1:22" s="11" customFormat="1" ht="24.95" customHeight="1" x14ac:dyDescent="0.5">
      <c r="A321" s="67">
        <v>122</v>
      </c>
      <c r="B321" s="4" t="s">
        <v>229</v>
      </c>
      <c r="C321" s="5">
        <v>3470300110252</v>
      </c>
      <c r="D321" s="7" t="s">
        <v>112</v>
      </c>
      <c r="E321" s="3" t="s">
        <v>21</v>
      </c>
      <c r="F321" s="3">
        <v>3879</v>
      </c>
      <c r="G321" s="3"/>
      <c r="H321" s="3">
        <v>46</v>
      </c>
      <c r="I321" s="3">
        <v>1</v>
      </c>
      <c r="J321" s="3">
        <v>0</v>
      </c>
      <c r="K321" s="3">
        <v>2</v>
      </c>
      <c r="L321" s="3">
        <v>10</v>
      </c>
      <c r="M321" s="6">
        <f>J321*400+K321*100+L321</f>
        <v>210</v>
      </c>
      <c r="N321" s="3">
        <v>330</v>
      </c>
      <c r="O321" s="6">
        <f>M321*N321</f>
        <v>69300</v>
      </c>
      <c r="P321" s="17">
        <f t="shared" si="68"/>
        <v>6.9300000000000006</v>
      </c>
      <c r="Q321" s="17">
        <f t="shared" si="65"/>
        <v>6.237000000000001</v>
      </c>
      <c r="R321" s="20">
        <f t="shared" ref="R321:R350" si="69">P321-Q321</f>
        <v>0.69299999999999962</v>
      </c>
      <c r="S321" s="9"/>
      <c r="T321" s="10"/>
      <c r="U321" s="10"/>
      <c r="V321" s="10"/>
    </row>
    <row r="322" spans="1:22" s="11" customFormat="1" ht="24.95" customHeight="1" x14ac:dyDescent="0.5">
      <c r="A322" s="68"/>
      <c r="B322" s="4"/>
      <c r="C322" s="5"/>
      <c r="D322" s="7" t="s">
        <v>112</v>
      </c>
      <c r="E322" s="3" t="s">
        <v>21</v>
      </c>
      <c r="F322" s="3">
        <v>3879</v>
      </c>
      <c r="G322" s="3"/>
      <c r="H322" s="3">
        <v>36</v>
      </c>
      <c r="I322" s="3">
        <v>1</v>
      </c>
      <c r="J322" s="3">
        <v>4</v>
      </c>
      <c r="K322" s="3">
        <v>1</v>
      </c>
      <c r="L322" s="3">
        <v>65</v>
      </c>
      <c r="M322" s="6">
        <f>J322*400+K322*100+L322</f>
        <v>1765</v>
      </c>
      <c r="N322" s="3">
        <v>330</v>
      </c>
      <c r="O322" s="6">
        <f>M322*N322</f>
        <v>582450</v>
      </c>
      <c r="P322" s="17">
        <f t="shared" si="68"/>
        <v>58.245000000000005</v>
      </c>
      <c r="Q322" s="17">
        <f t="shared" ref="Q322:Q373" si="70">P322*90%</f>
        <v>52.420500000000004</v>
      </c>
      <c r="R322" s="20">
        <f t="shared" si="69"/>
        <v>5.8245000000000005</v>
      </c>
      <c r="S322" s="9"/>
      <c r="T322" s="10"/>
      <c r="U322" s="10"/>
      <c r="V322" s="10"/>
    </row>
    <row r="323" spans="1:22" s="11" customFormat="1" ht="24.95" customHeight="1" x14ac:dyDescent="0.5">
      <c r="A323" s="68"/>
      <c r="B323" s="4"/>
      <c r="C323" s="5"/>
      <c r="D323" s="7" t="s">
        <v>112</v>
      </c>
      <c r="E323" s="3" t="s">
        <v>21</v>
      </c>
      <c r="F323" s="3">
        <v>3879</v>
      </c>
      <c r="G323" s="3"/>
      <c r="H323" s="3">
        <v>37</v>
      </c>
      <c r="I323" s="3">
        <v>1</v>
      </c>
      <c r="J323" s="3">
        <v>7</v>
      </c>
      <c r="K323" s="3">
        <v>0</v>
      </c>
      <c r="L323" s="3">
        <v>44</v>
      </c>
      <c r="M323" s="6">
        <f>J323*400+K323*100+L323</f>
        <v>2844</v>
      </c>
      <c r="N323" s="3">
        <v>330</v>
      </c>
      <c r="O323" s="6">
        <f>M323*N323</f>
        <v>938520</v>
      </c>
      <c r="P323" s="17">
        <f t="shared" si="68"/>
        <v>93.852000000000004</v>
      </c>
      <c r="Q323" s="17">
        <f t="shared" si="70"/>
        <v>84.466800000000006</v>
      </c>
      <c r="R323" s="20">
        <f t="shared" si="69"/>
        <v>9.3851999999999975</v>
      </c>
      <c r="S323" s="9"/>
      <c r="T323" s="10"/>
      <c r="U323" s="10"/>
      <c r="V323" s="10"/>
    </row>
    <row r="324" spans="1:22" s="11" customFormat="1" ht="24.95" customHeight="1" x14ac:dyDescent="0.5">
      <c r="A324" s="69"/>
      <c r="B324" s="4"/>
      <c r="C324" s="5"/>
      <c r="D324" s="7"/>
      <c r="E324" s="3"/>
      <c r="F324" s="3"/>
      <c r="G324" s="3"/>
      <c r="H324" s="3"/>
      <c r="I324" s="3"/>
      <c r="J324" s="3"/>
      <c r="K324" s="3"/>
      <c r="L324" s="3"/>
      <c r="M324" s="6"/>
      <c r="N324" s="3"/>
      <c r="O324" s="6">
        <f>SUM(O321:O323)</f>
        <v>1590270</v>
      </c>
      <c r="P324" s="17">
        <f t="shared" si="68"/>
        <v>159.02700000000002</v>
      </c>
      <c r="Q324" s="17">
        <f t="shared" si="70"/>
        <v>143.12430000000001</v>
      </c>
      <c r="R324" s="20">
        <f t="shared" si="69"/>
        <v>15.90270000000001</v>
      </c>
      <c r="S324" s="9"/>
      <c r="T324" s="10"/>
      <c r="U324" s="10"/>
      <c r="V324" s="10"/>
    </row>
    <row r="325" spans="1:22" s="11" customFormat="1" ht="24.95" customHeight="1" x14ac:dyDescent="0.5">
      <c r="A325" s="32">
        <v>123</v>
      </c>
      <c r="B325" s="4" t="s">
        <v>230</v>
      </c>
      <c r="C325" s="5">
        <v>3470300101253</v>
      </c>
      <c r="D325" s="7" t="s">
        <v>231</v>
      </c>
      <c r="E325" s="3" t="s">
        <v>21</v>
      </c>
      <c r="F325" s="3">
        <v>664</v>
      </c>
      <c r="G325" s="3"/>
      <c r="H325" s="3">
        <v>13</v>
      </c>
      <c r="I325" s="3">
        <v>11</v>
      </c>
      <c r="J325" s="3">
        <v>10</v>
      </c>
      <c r="K325" s="3">
        <v>2</v>
      </c>
      <c r="L325" s="3">
        <v>70</v>
      </c>
      <c r="M325" s="6">
        <f t="shared" ref="M325:M331" si="71">J325*400+K325*100+L325</f>
        <v>4270</v>
      </c>
      <c r="N325" s="3">
        <v>330</v>
      </c>
      <c r="O325" s="6">
        <f t="shared" ref="O325:O331" si="72">M325*N325</f>
        <v>1409100</v>
      </c>
      <c r="P325" s="17">
        <f t="shared" si="68"/>
        <v>140.91</v>
      </c>
      <c r="Q325" s="17">
        <f t="shared" si="70"/>
        <v>126.819</v>
      </c>
      <c r="R325" s="20">
        <f t="shared" si="69"/>
        <v>14.090999999999994</v>
      </c>
      <c r="S325" s="9"/>
      <c r="T325" s="10"/>
      <c r="U325" s="10"/>
      <c r="V325" s="10"/>
    </row>
    <row r="326" spans="1:22" s="11" customFormat="1" ht="24.95" customHeight="1" x14ac:dyDescent="0.5">
      <c r="A326" s="32">
        <v>124</v>
      </c>
      <c r="B326" s="4" t="s">
        <v>232</v>
      </c>
      <c r="C326" s="5">
        <v>3470300104732</v>
      </c>
      <c r="D326" s="7" t="s">
        <v>231</v>
      </c>
      <c r="E326" s="3" t="s">
        <v>21</v>
      </c>
      <c r="F326" s="3">
        <v>918</v>
      </c>
      <c r="G326" s="3"/>
      <c r="H326" s="3">
        <v>12</v>
      </c>
      <c r="I326" s="3">
        <v>1</v>
      </c>
      <c r="J326" s="3">
        <v>5</v>
      </c>
      <c r="K326" s="3">
        <v>1</v>
      </c>
      <c r="L326" s="3">
        <v>7</v>
      </c>
      <c r="M326" s="6">
        <f t="shared" si="71"/>
        <v>2107</v>
      </c>
      <c r="N326" s="3">
        <v>330</v>
      </c>
      <c r="O326" s="6">
        <f t="shared" si="72"/>
        <v>695310</v>
      </c>
      <c r="P326" s="17">
        <f t="shared" si="68"/>
        <v>69.531000000000006</v>
      </c>
      <c r="Q326" s="17">
        <f t="shared" si="70"/>
        <v>62.577900000000007</v>
      </c>
      <c r="R326" s="20">
        <f t="shared" si="69"/>
        <v>6.9530999999999992</v>
      </c>
      <c r="S326" s="9"/>
      <c r="T326" s="10"/>
      <c r="U326" s="10"/>
      <c r="V326" s="10"/>
    </row>
    <row r="327" spans="1:22" s="11" customFormat="1" ht="24.95" customHeight="1" x14ac:dyDescent="0.5">
      <c r="A327" s="32">
        <v>125</v>
      </c>
      <c r="B327" s="4" t="s">
        <v>233</v>
      </c>
      <c r="C327" s="5">
        <v>1470300061981</v>
      </c>
      <c r="D327" s="7" t="s">
        <v>234</v>
      </c>
      <c r="E327" s="3" t="s">
        <v>21</v>
      </c>
      <c r="F327" s="3" t="s">
        <v>22</v>
      </c>
      <c r="G327" s="3"/>
      <c r="H327" s="3">
        <v>36</v>
      </c>
      <c r="I327" s="3">
        <v>1</v>
      </c>
      <c r="J327" s="3">
        <v>2</v>
      </c>
      <c r="K327" s="3">
        <v>1</v>
      </c>
      <c r="L327" s="3">
        <v>5</v>
      </c>
      <c r="M327" s="6">
        <f t="shared" si="71"/>
        <v>905</v>
      </c>
      <c r="N327" s="3">
        <v>330</v>
      </c>
      <c r="O327" s="6">
        <f t="shared" si="72"/>
        <v>298650</v>
      </c>
      <c r="P327" s="17">
        <f t="shared" si="68"/>
        <v>29.865000000000002</v>
      </c>
      <c r="Q327" s="17">
        <f t="shared" si="70"/>
        <v>26.878500000000003</v>
      </c>
      <c r="R327" s="20">
        <f t="shared" si="69"/>
        <v>2.9864999999999995</v>
      </c>
      <c r="S327" s="9"/>
      <c r="T327" s="10"/>
      <c r="U327" s="10"/>
      <c r="V327" s="10"/>
    </row>
    <row r="328" spans="1:22" s="11" customFormat="1" ht="24.95" customHeight="1" x14ac:dyDescent="0.5">
      <c r="A328" s="32">
        <v>126</v>
      </c>
      <c r="B328" s="4" t="s">
        <v>235</v>
      </c>
      <c r="C328" s="5">
        <v>5470300023798</v>
      </c>
      <c r="D328" s="7" t="s">
        <v>236</v>
      </c>
      <c r="E328" s="3" t="s">
        <v>21</v>
      </c>
      <c r="F328" s="3">
        <v>513</v>
      </c>
      <c r="G328" s="3"/>
      <c r="H328" s="3">
        <v>32</v>
      </c>
      <c r="I328" s="3">
        <v>11</v>
      </c>
      <c r="J328" s="3">
        <v>30</v>
      </c>
      <c r="K328" s="3">
        <v>0</v>
      </c>
      <c r="L328" s="3">
        <v>52</v>
      </c>
      <c r="M328" s="6">
        <f t="shared" si="71"/>
        <v>12052</v>
      </c>
      <c r="N328" s="3">
        <v>330</v>
      </c>
      <c r="O328" s="6">
        <f t="shared" si="72"/>
        <v>3977160</v>
      </c>
      <c r="P328" s="17">
        <f t="shared" si="68"/>
        <v>397.71600000000001</v>
      </c>
      <c r="Q328" s="17">
        <f t="shared" si="70"/>
        <v>357.94440000000003</v>
      </c>
      <c r="R328" s="20">
        <f t="shared" si="69"/>
        <v>39.771599999999978</v>
      </c>
      <c r="S328" s="9" t="s">
        <v>396</v>
      </c>
      <c r="T328" s="10"/>
      <c r="U328" s="10"/>
      <c r="V328" s="10"/>
    </row>
    <row r="329" spans="1:22" s="11" customFormat="1" ht="24.95" customHeight="1" x14ac:dyDescent="0.5">
      <c r="A329" s="67">
        <v>127</v>
      </c>
      <c r="B329" s="4" t="s">
        <v>237</v>
      </c>
      <c r="C329" s="5">
        <v>3470300098538</v>
      </c>
      <c r="D329" s="7" t="s">
        <v>238</v>
      </c>
      <c r="E329" s="3" t="s">
        <v>21</v>
      </c>
      <c r="F329" s="3">
        <v>646</v>
      </c>
      <c r="G329" s="3"/>
      <c r="H329" s="3">
        <v>14</v>
      </c>
      <c r="I329" s="3">
        <v>11</v>
      </c>
      <c r="J329" s="3">
        <v>1</v>
      </c>
      <c r="K329" s="3">
        <v>3</v>
      </c>
      <c r="L329" s="3">
        <v>86</v>
      </c>
      <c r="M329" s="6">
        <f t="shared" si="71"/>
        <v>786</v>
      </c>
      <c r="N329" s="3">
        <v>330</v>
      </c>
      <c r="O329" s="6">
        <f t="shared" si="72"/>
        <v>259380</v>
      </c>
      <c r="P329" s="17">
        <f t="shared" si="68"/>
        <v>25.938000000000002</v>
      </c>
      <c r="Q329" s="17">
        <f t="shared" si="70"/>
        <v>23.344200000000004</v>
      </c>
      <c r="R329" s="20">
        <f t="shared" si="69"/>
        <v>2.5937999999999981</v>
      </c>
      <c r="S329" s="9"/>
      <c r="T329" s="10"/>
      <c r="U329" s="10"/>
      <c r="V329" s="10"/>
    </row>
    <row r="330" spans="1:22" s="11" customFormat="1" ht="24.95" customHeight="1" x14ac:dyDescent="0.5">
      <c r="A330" s="68"/>
      <c r="B330" s="4"/>
      <c r="C330" s="5"/>
      <c r="D330" s="7" t="s">
        <v>238</v>
      </c>
      <c r="E330" s="3" t="s">
        <v>21</v>
      </c>
      <c r="F330" s="3" t="s">
        <v>23</v>
      </c>
      <c r="G330" s="3"/>
      <c r="H330" s="3">
        <v>62</v>
      </c>
      <c r="I330" s="3">
        <v>6</v>
      </c>
      <c r="J330" s="3">
        <v>0</v>
      </c>
      <c r="K330" s="3">
        <v>0</v>
      </c>
      <c r="L330" s="3">
        <v>53</v>
      </c>
      <c r="M330" s="6">
        <f t="shared" si="71"/>
        <v>53</v>
      </c>
      <c r="N330" s="3">
        <v>330</v>
      </c>
      <c r="O330" s="6">
        <f t="shared" si="72"/>
        <v>17490</v>
      </c>
      <c r="P330" s="17">
        <f t="shared" si="68"/>
        <v>1.7490000000000001</v>
      </c>
      <c r="Q330" s="17">
        <f t="shared" si="70"/>
        <v>1.5741000000000001</v>
      </c>
      <c r="R330" s="20">
        <f t="shared" si="69"/>
        <v>0.17490000000000006</v>
      </c>
      <c r="S330" s="9"/>
      <c r="T330" s="10"/>
      <c r="U330" s="10"/>
      <c r="V330" s="10"/>
    </row>
    <row r="331" spans="1:22" s="11" customFormat="1" ht="24.95" customHeight="1" x14ac:dyDescent="0.5">
      <c r="A331" s="68"/>
      <c r="B331" s="4"/>
      <c r="C331" s="5"/>
      <c r="D331" s="7" t="s">
        <v>238</v>
      </c>
      <c r="E331" s="3" t="s">
        <v>21</v>
      </c>
      <c r="F331" s="3" t="s">
        <v>23</v>
      </c>
      <c r="G331" s="3"/>
      <c r="H331" s="3">
        <v>64</v>
      </c>
      <c r="I331" s="3">
        <v>6</v>
      </c>
      <c r="J331" s="3">
        <v>0</v>
      </c>
      <c r="K331" s="3">
        <v>0</v>
      </c>
      <c r="L331" s="3">
        <v>72</v>
      </c>
      <c r="M331" s="6">
        <f t="shared" si="71"/>
        <v>72</v>
      </c>
      <c r="N331" s="3">
        <v>330</v>
      </c>
      <c r="O331" s="6">
        <f t="shared" si="72"/>
        <v>23760</v>
      </c>
      <c r="P331" s="17">
        <f t="shared" si="68"/>
        <v>2.3760000000000003</v>
      </c>
      <c r="Q331" s="17">
        <f t="shared" si="70"/>
        <v>2.1384000000000003</v>
      </c>
      <c r="R331" s="20">
        <f t="shared" si="69"/>
        <v>0.23760000000000003</v>
      </c>
      <c r="S331" s="9"/>
      <c r="T331" s="10"/>
      <c r="U331" s="10"/>
      <c r="V331" s="10"/>
    </row>
    <row r="332" spans="1:22" s="11" customFormat="1" ht="24.95" customHeight="1" x14ac:dyDescent="0.5">
      <c r="A332" s="69"/>
      <c r="B332" s="4"/>
      <c r="C332" s="5"/>
      <c r="D332" s="7"/>
      <c r="E332" s="3"/>
      <c r="F332" s="3"/>
      <c r="G332" s="3"/>
      <c r="H332" s="3"/>
      <c r="I332" s="3"/>
      <c r="J332" s="3"/>
      <c r="K332" s="3"/>
      <c r="L332" s="3"/>
      <c r="M332" s="6"/>
      <c r="N332" s="3"/>
      <c r="O332" s="6">
        <f>SUM(O329:O331)</f>
        <v>300630</v>
      </c>
      <c r="P332" s="17">
        <f t="shared" si="68"/>
        <v>30.063000000000002</v>
      </c>
      <c r="Q332" s="17">
        <f t="shared" si="70"/>
        <v>27.056700000000003</v>
      </c>
      <c r="R332" s="20">
        <f t="shared" si="69"/>
        <v>3.0062999999999995</v>
      </c>
      <c r="S332" s="9"/>
      <c r="T332" s="10"/>
      <c r="U332" s="10"/>
      <c r="V332" s="10"/>
    </row>
    <row r="333" spans="1:22" s="11" customFormat="1" ht="24.95" customHeight="1" x14ac:dyDescent="0.5">
      <c r="A333" s="32">
        <v>128</v>
      </c>
      <c r="B333" s="4" t="s">
        <v>239</v>
      </c>
      <c r="C333" s="5">
        <v>3470300093102</v>
      </c>
      <c r="D333" s="7" t="s">
        <v>240</v>
      </c>
      <c r="E333" s="3" t="s">
        <v>21</v>
      </c>
      <c r="F333" s="3">
        <v>920</v>
      </c>
      <c r="G333" s="3"/>
      <c r="H333" s="3">
        <v>21</v>
      </c>
      <c r="I333" s="3">
        <v>1</v>
      </c>
      <c r="J333" s="3">
        <v>0</v>
      </c>
      <c r="K333" s="3">
        <v>3</v>
      </c>
      <c r="L333" s="3">
        <v>18</v>
      </c>
      <c r="M333" s="6">
        <f>J333*400+K333*100+L333</f>
        <v>318</v>
      </c>
      <c r="N333" s="3">
        <v>330</v>
      </c>
      <c r="O333" s="6">
        <f>M333*N333</f>
        <v>104940</v>
      </c>
      <c r="P333" s="17">
        <f t="shared" si="68"/>
        <v>10.494</v>
      </c>
      <c r="Q333" s="17">
        <f t="shared" si="70"/>
        <v>9.4445999999999994</v>
      </c>
      <c r="R333" s="20">
        <f t="shared" si="69"/>
        <v>1.0494000000000003</v>
      </c>
      <c r="S333" s="9"/>
      <c r="T333" s="10"/>
      <c r="U333" s="10"/>
      <c r="V333" s="10"/>
    </row>
    <row r="334" spans="1:22" s="11" customFormat="1" ht="24.95" customHeight="1" x14ac:dyDescent="0.5">
      <c r="A334" s="67">
        <v>129</v>
      </c>
      <c r="B334" s="4" t="s">
        <v>242</v>
      </c>
      <c r="C334" s="5">
        <v>3470300115815</v>
      </c>
      <c r="D334" s="7" t="s">
        <v>243</v>
      </c>
      <c r="E334" s="3" t="s">
        <v>21</v>
      </c>
      <c r="F334" s="3" t="s">
        <v>24</v>
      </c>
      <c r="G334" s="3"/>
      <c r="H334" s="3">
        <v>131</v>
      </c>
      <c r="I334" s="3">
        <v>1</v>
      </c>
      <c r="J334" s="3">
        <v>0</v>
      </c>
      <c r="K334" s="3">
        <v>1</v>
      </c>
      <c r="L334" s="3">
        <v>25</v>
      </c>
      <c r="M334" s="6">
        <f>J334*400+K334*100+L334</f>
        <v>125</v>
      </c>
      <c r="N334" s="3">
        <v>330</v>
      </c>
      <c r="O334" s="6">
        <f>M334*N334</f>
        <v>41250</v>
      </c>
      <c r="P334" s="17">
        <f t="shared" si="68"/>
        <v>4.125</v>
      </c>
      <c r="Q334" s="17">
        <f t="shared" si="70"/>
        <v>3.7124999999999999</v>
      </c>
      <c r="R334" s="20">
        <f t="shared" si="69"/>
        <v>0.41250000000000009</v>
      </c>
      <c r="S334" s="9"/>
      <c r="T334" s="10"/>
      <c r="U334" s="10"/>
      <c r="V334" s="10"/>
    </row>
    <row r="335" spans="1:22" s="11" customFormat="1" ht="24.95" customHeight="1" x14ac:dyDescent="0.5">
      <c r="A335" s="68"/>
      <c r="B335" s="4"/>
      <c r="C335" s="5"/>
      <c r="D335" s="7" t="s">
        <v>243</v>
      </c>
      <c r="E335" s="3" t="s">
        <v>21</v>
      </c>
      <c r="F335" s="3">
        <v>919</v>
      </c>
      <c r="G335" s="3"/>
      <c r="H335" s="3">
        <v>29</v>
      </c>
      <c r="I335" s="3">
        <v>1</v>
      </c>
      <c r="J335" s="3">
        <v>1</v>
      </c>
      <c r="K335" s="3">
        <v>0</v>
      </c>
      <c r="L335" s="3">
        <v>39</v>
      </c>
      <c r="M335" s="6">
        <f>J335*400+K335*100+L335</f>
        <v>439</v>
      </c>
      <c r="N335" s="3">
        <v>330</v>
      </c>
      <c r="O335" s="6">
        <f>M335*N335</f>
        <v>144870</v>
      </c>
      <c r="P335" s="17">
        <f t="shared" si="68"/>
        <v>14.487</v>
      </c>
      <c r="Q335" s="17">
        <f t="shared" si="70"/>
        <v>13.0383</v>
      </c>
      <c r="R335" s="20">
        <f t="shared" si="69"/>
        <v>1.4487000000000005</v>
      </c>
      <c r="S335" s="9"/>
      <c r="T335" s="10"/>
      <c r="U335" s="10"/>
      <c r="V335" s="10"/>
    </row>
    <row r="336" spans="1:22" s="11" customFormat="1" ht="24.95" customHeight="1" x14ac:dyDescent="0.5">
      <c r="A336" s="68"/>
      <c r="B336" s="4"/>
      <c r="C336" s="5"/>
      <c r="D336" s="7" t="s">
        <v>243</v>
      </c>
      <c r="E336" s="3" t="s">
        <v>21</v>
      </c>
      <c r="F336" s="3">
        <v>920</v>
      </c>
      <c r="G336" s="3"/>
      <c r="H336" s="3">
        <v>3</v>
      </c>
      <c r="I336" s="3">
        <v>1</v>
      </c>
      <c r="J336" s="3">
        <v>3</v>
      </c>
      <c r="K336" s="3">
        <v>1</v>
      </c>
      <c r="L336" s="3">
        <v>39</v>
      </c>
      <c r="M336" s="6">
        <f>J336*400+K336*100+L336</f>
        <v>1339</v>
      </c>
      <c r="N336" s="3">
        <v>330</v>
      </c>
      <c r="O336" s="6">
        <f>M336*N336</f>
        <v>441870</v>
      </c>
      <c r="P336" s="17">
        <f t="shared" si="68"/>
        <v>44.187000000000005</v>
      </c>
      <c r="Q336" s="17">
        <f t="shared" si="70"/>
        <v>39.768300000000004</v>
      </c>
      <c r="R336" s="20">
        <f t="shared" si="69"/>
        <v>4.4187000000000012</v>
      </c>
      <c r="S336" s="9"/>
      <c r="T336" s="10"/>
      <c r="U336" s="10"/>
      <c r="V336" s="10"/>
    </row>
    <row r="337" spans="1:22" s="11" customFormat="1" ht="24.95" customHeight="1" x14ac:dyDescent="0.5">
      <c r="A337" s="69"/>
      <c r="B337" s="4"/>
      <c r="C337" s="5"/>
      <c r="D337" s="7"/>
      <c r="E337" s="3"/>
      <c r="F337" s="3"/>
      <c r="G337" s="3"/>
      <c r="H337" s="3"/>
      <c r="I337" s="3"/>
      <c r="J337" s="3"/>
      <c r="K337" s="3"/>
      <c r="L337" s="3"/>
      <c r="M337" s="6"/>
      <c r="N337" s="3"/>
      <c r="O337" s="6">
        <f>SUM(O334:O336)</f>
        <v>627990</v>
      </c>
      <c r="P337" s="17">
        <f t="shared" si="68"/>
        <v>62.798999999999999</v>
      </c>
      <c r="Q337" s="17">
        <f t="shared" si="70"/>
        <v>56.519100000000002</v>
      </c>
      <c r="R337" s="20">
        <f t="shared" si="69"/>
        <v>6.2798999999999978</v>
      </c>
      <c r="S337" s="9"/>
      <c r="T337" s="10"/>
      <c r="U337" s="10"/>
      <c r="V337" s="10"/>
    </row>
    <row r="338" spans="1:22" s="11" customFormat="1" ht="24.95" customHeight="1" x14ac:dyDescent="0.5">
      <c r="A338" s="67">
        <v>130</v>
      </c>
      <c r="B338" s="4" t="s">
        <v>244</v>
      </c>
      <c r="C338" s="5">
        <v>3470300097451</v>
      </c>
      <c r="D338" s="7" t="s">
        <v>245</v>
      </c>
      <c r="E338" s="3" t="s">
        <v>21</v>
      </c>
      <c r="F338" s="3">
        <v>852</v>
      </c>
      <c r="G338" s="3"/>
      <c r="H338" s="3">
        <v>14</v>
      </c>
      <c r="I338" s="3">
        <v>1</v>
      </c>
      <c r="J338" s="3">
        <v>1</v>
      </c>
      <c r="K338" s="3">
        <v>0</v>
      </c>
      <c r="L338" s="3">
        <v>47</v>
      </c>
      <c r="M338" s="6">
        <f>J338*400+K338*100+L338</f>
        <v>447</v>
      </c>
      <c r="N338" s="3">
        <v>330</v>
      </c>
      <c r="O338" s="6">
        <f>M338*N338</f>
        <v>147510</v>
      </c>
      <c r="P338" s="17">
        <f t="shared" si="68"/>
        <v>14.751000000000001</v>
      </c>
      <c r="Q338" s="17">
        <f t="shared" si="70"/>
        <v>13.275900000000002</v>
      </c>
      <c r="R338" s="20">
        <f t="shared" si="69"/>
        <v>1.4750999999999994</v>
      </c>
      <c r="S338" s="9"/>
      <c r="T338" s="10"/>
      <c r="U338" s="10"/>
      <c r="V338" s="10"/>
    </row>
    <row r="339" spans="1:22" s="11" customFormat="1" ht="24.95" customHeight="1" x14ac:dyDescent="0.5">
      <c r="A339" s="68"/>
      <c r="B339" s="4" t="s">
        <v>380</v>
      </c>
      <c r="C339" s="5"/>
      <c r="D339" s="7"/>
      <c r="E339" s="3" t="s">
        <v>21</v>
      </c>
      <c r="F339" s="3">
        <v>109</v>
      </c>
      <c r="G339" s="3"/>
      <c r="H339" s="3">
        <v>1</v>
      </c>
      <c r="I339" s="3"/>
      <c r="J339" s="3">
        <v>3</v>
      </c>
      <c r="K339" s="3">
        <v>3</v>
      </c>
      <c r="L339" s="3">
        <v>19</v>
      </c>
      <c r="M339" s="6">
        <f>J339*400+K339*100+L339</f>
        <v>1519</v>
      </c>
      <c r="N339" s="3">
        <v>330</v>
      </c>
      <c r="O339" s="6">
        <f>M339*N339</f>
        <v>501270</v>
      </c>
      <c r="P339" s="17">
        <f t="shared" si="68"/>
        <v>50.127000000000002</v>
      </c>
      <c r="Q339" s="17">
        <f t="shared" si="70"/>
        <v>45.1143</v>
      </c>
      <c r="R339" s="20">
        <f t="shared" si="69"/>
        <v>5.0127000000000024</v>
      </c>
      <c r="S339" s="9"/>
      <c r="T339" s="10"/>
      <c r="U339" s="10"/>
      <c r="V339" s="10"/>
    </row>
    <row r="340" spans="1:22" s="11" customFormat="1" ht="24.95" customHeight="1" x14ac:dyDescent="0.5">
      <c r="A340" s="69"/>
      <c r="B340" s="4"/>
      <c r="C340" s="5"/>
      <c r="D340" s="7"/>
      <c r="E340" s="3"/>
      <c r="F340" s="3"/>
      <c r="G340" s="3"/>
      <c r="H340" s="3"/>
      <c r="I340" s="3"/>
      <c r="J340" s="3"/>
      <c r="K340" s="3"/>
      <c r="L340" s="3"/>
      <c r="M340" s="6"/>
      <c r="N340" s="3"/>
      <c r="O340" s="6">
        <f>SUM(O338:O339)</f>
        <v>648780</v>
      </c>
      <c r="P340" s="17">
        <f t="shared" si="68"/>
        <v>64.878</v>
      </c>
      <c r="Q340" s="17">
        <f t="shared" si="70"/>
        <v>58.3902</v>
      </c>
      <c r="R340" s="20">
        <f t="shared" si="69"/>
        <v>6.4878</v>
      </c>
      <c r="S340" s="9"/>
      <c r="T340" s="10"/>
      <c r="U340" s="10"/>
      <c r="V340" s="10"/>
    </row>
    <row r="341" spans="1:22" s="11" customFormat="1" ht="24.95" customHeight="1" x14ac:dyDescent="0.5">
      <c r="A341" s="32">
        <v>131</v>
      </c>
      <c r="B341" s="4" t="s">
        <v>246</v>
      </c>
      <c r="C341" s="5">
        <v>3470300092785</v>
      </c>
      <c r="D341" s="7" t="s">
        <v>166</v>
      </c>
      <c r="E341" s="3" t="s">
        <v>21</v>
      </c>
      <c r="F341" s="3">
        <v>919</v>
      </c>
      <c r="G341" s="3"/>
      <c r="H341" s="3">
        <v>1</v>
      </c>
      <c r="I341" s="3">
        <v>1</v>
      </c>
      <c r="J341" s="3">
        <v>0</v>
      </c>
      <c r="K341" s="3">
        <v>3</v>
      </c>
      <c r="L341" s="3">
        <v>75</v>
      </c>
      <c r="M341" s="6">
        <f>J341*400+K341*100+L341</f>
        <v>375</v>
      </c>
      <c r="N341" s="3">
        <v>330</v>
      </c>
      <c r="O341" s="6">
        <f>M341*N341</f>
        <v>123750</v>
      </c>
      <c r="P341" s="17">
        <f t="shared" si="68"/>
        <v>12.375</v>
      </c>
      <c r="Q341" s="17">
        <f t="shared" si="70"/>
        <v>11.137500000000001</v>
      </c>
      <c r="R341" s="20">
        <f t="shared" si="69"/>
        <v>1.2374999999999989</v>
      </c>
      <c r="S341" s="9"/>
      <c r="T341" s="10"/>
      <c r="U341" s="10"/>
      <c r="V341" s="10"/>
    </row>
    <row r="342" spans="1:22" s="11" customFormat="1" ht="24.95" customHeight="1" x14ac:dyDescent="0.5">
      <c r="A342" s="67">
        <v>132</v>
      </c>
      <c r="B342" s="4" t="s">
        <v>247</v>
      </c>
      <c r="C342" s="5">
        <v>3470300103329</v>
      </c>
      <c r="D342" s="7" t="s">
        <v>248</v>
      </c>
      <c r="E342" s="3" t="s">
        <v>21</v>
      </c>
      <c r="F342" s="3">
        <v>3878</v>
      </c>
      <c r="G342" s="3"/>
      <c r="H342" s="3">
        <v>27</v>
      </c>
      <c r="I342" s="3">
        <v>1</v>
      </c>
      <c r="J342" s="3">
        <v>3</v>
      </c>
      <c r="K342" s="3">
        <v>0</v>
      </c>
      <c r="L342" s="3">
        <v>6</v>
      </c>
      <c r="M342" s="6">
        <f>J342*400+K342*100+L342</f>
        <v>1206</v>
      </c>
      <c r="N342" s="3">
        <v>330</v>
      </c>
      <c r="O342" s="6">
        <f>M342*N342</f>
        <v>397980</v>
      </c>
      <c r="P342" s="17">
        <f t="shared" si="68"/>
        <v>39.798000000000002</v>
      </c>
      <c r="Q342" s="17">
        <f t="shared" si="70"/>
        <v>35.818200000000004</v>
      </c>
      <c r="R342" s="20">
        <f t="shared" si="69"/>
        <v>3.9797999999999973</v>
      </c>
      <c r="S342" s="9"/>
      <c r="T342" s="10"/>
      <c r="U342" s="10"/>
      <c r="V342" s="10"/>
    </row>
    <row r="343" spans="1:22" s="11" customFormat="1" ht="24.95" customHeight="1" x14ac:dyDescent="0.5">
      <c r="A343" s="68"/>
      <c r="B343" s="4"/>
      <c r="C343" s="5"/>
      <c r="D343" s="7" t="s">
        <v>248</v>
      </c>
      <c r="E343" s="3" t="s">
        <v>21</v>
      </c>
      <c r="F343" s="3">
        <v>3879</v>
      </c>
      <c r="G343" s="3"/>
      <c r="H343" s="3">
        <v>11</v>
      </c>
      <c r="I343" s="3">
        <v>1</v>
      </c>
      <c r="J343" s="3">
        <v>3</v>
      </c>
      <c r="K343" s="3">
        <v>3</v>
      </c>
      <c r="L343" s="3">
        <v>68</v>
      </c>
      <c r="M343" s="6">
        <f>J343*400+K343*100+L343</f>
        <v>1568</v>
      </c>
      <c r="N343" s="3">
        <v>330</v>
      </c>
      <c r="O343" s="6">
        <f>M343*N343</f>
        <v>517440</v>
      </c>
      <c r="P343" s="17">
        <f t="shared" si="68"/>
        <v>51.744</v>
      </c>
      <c r="Q343" s="17">
        <f t="shared" si="70"/>
        <v>46.569600000000001</v>
      </c>
      <c r="R343" s="20">
        <f t="shared" si="69"/>
        <v>5.1743999999999986</v>
      </c>
      <c r="S343" s="9"/>
      <c r="T343" s="10"/>
      <c r="U343" s="10"/>
      <c r="V343" s="10"/>
    </row>
    <row r="344" spans="1:22" s="11" customFormat="1" ht="24.95" customHeight="1" x14ac:dyDescent="0.5">
      <c r="A344" s="69"/>
      <c r="B344" s="4"/>
      <c r="C344" s="5"/>
      <c r="D344" s="7"/>
      <c r="E344" s="3"/>
      <c r="F344" s="3"/>
      <c r="G344" s="3"/>
      <c r="H344" s="3"/>
      <c r="I344" s="3"/>
      <c r="J344" s="3"/>
      <c r="K344" s="3"/>
      <c r="L344" s="3"/>
      <c r="M344" s="6"/>
      <c r="N344" s="3"/>
      <c r="O344" s="6">
        <f>SUM(O342:O343)</f>
        <v>915420</v>
      </c>
      <c r="P344" s="17">
        <f t="shared" si="68"/>
        <v>91.542000000000002</v>
      </c>
      <c r="Q344" s="17">
        <f t="shared" si="70"/>
        <v>82.387799999999999</v>
      </c>
      <c r="R344" s="20">
        <f t="shared" si="69"/>
        <v>9.154200000000003</v>
      </c>
      <c r="S344" s="9"/>
      <c r="T344" s="10"/>
      <c r="U344" s="10"/>
      <c r="V344" s="10"/>
    </row>
    <row r="345" spans="1:22" s="11" customFormat="1" ht="24.95" customHeight="1" x14ac:dyDescent="0.5">
      <c r="A345" s="67">
        <v>133</v>
      </c>
      <c r="B345" s="4" t="s">
        <v>249</v>
      </c>
      <c r="C345" s="5">
        <v>3470300115483</v>
      </c>
      <c r="D345" s="7" t="s">
        <v>250</v>
      </c>
      <c r="E345" s="3" t="s">
        <v>21</v>
      </c>
      <c r="F345" s="3">
        <v>829</v>
      </c>
      <c r="G345" s="3"/>
      <c r="H345" s="3">
        <v>31</v>
      </c>
      <c r="I345" s="3">
        <v>1</v>
      </c>
      <c r="J345" s="3">
        <v>6</v>
      </c>
      <c r="K345" s="3">
        <v>1</v>
      </c>
      <c r="L345" s="3">
        <v>42</v>
      </c>
      <c r="M345" s="6">
        <f>J345*400+K345*100+L345</f>
        <v>2542</v>
      </c>
      <c r="N345" s="3">
        <v>330</v>
      </c>
      <c r="O345" s="6">
        <f>M345*N345</f>
        <v>838860</v>
      </c>
      <c r="P345" s="17">
        <f t="shared" ref="P345:P396" si="73">O345*0.01%</f>
        <v>83.88600000000001</v>
      </c>
      <c r="Q345" s="17">
        <f t="shared" si="70"/>
        <v>75.497400000000013</v>
      </c>
      <c r="R345" s="20">
        <f t="shared" si="69"/>
        <v>8.3885999999999967</v>
      </c>
      <c r="S345" s="9"/>
      <c r="T345" s="10"/>
      <c r="U345" s="10"/>
      <c r="V345" s="10"/>
    </row>
    <row r="346" spans="1:22" s="11" customFormat="1" ht="24.95" customHeight="1" x14ac:dyDescent="0.5">
      <c r="A346" s="68"/>
      <c r="B346" s="4"/>
      <c r="C346" s="5"/>
      <c r="D346" s="7" t="s">
        <v>250</v>
      </c>
      <c r="E346" s="3" t="s">
        <v>21</v>
      </c>
      <c r="F346" s="3">
        <v>820</v>
      </c>
      <c r="G346" s="3"/>
      <c r="H346" s="3">
        <v>40</v>
      </c>
      <c r="I346" s="3">
        <v>1</v>
      </c>
      <c r="J346" s="3">
        <v>1</v>
      </c>
      <c r="K346" s="3">
        <v>3</v>
      </c>
      <c r="L346" s="3">
        <v>28</v>
      </c>
      <c r="M346" s="6">
        <f>J346*400+K346*100+L346</f>
        <v>728</v>
      </c>
      <c r="N346" s="3">
        <v>330</v>
      </c>
      <c r="O346" s="6">
        <f>M346*N346</f>
        <v>240240</v>
      </c>
      <c r="P346" s="17">
        <f t="shared" si="73"/>
        <v>24.024000000000001</v>
      </c>
      <c r="Q346" s="17">
        <f t="shared" si="70"/>
        <v>21.621600000000001</v>
      </c>
      <c r="R346" s="20">
        <f t="shared" si="69"/>
        <v>2.4024000000000001</v>
      </c>
      <c r="S346" s="9"/>
      <c r="T346" s="10"/>
      <c r="U346" s="10"/>
      <c r="V346" s="10"/>
    </row>
    <row r="347" spans="1:22" s="11" customFormat="1" ht="24.95" customHeight="1" x14ac:dyDescent="0.5">
      <c r="A347" s="68"/>
      <c r="B347" s="4"/>
      <c r="C347" s="5"/>
      <c r="D347" s="7"/>
      <c r="E347" s="3"/>
      <c r="F347" s="3"/>
      <c r="G347" s="3"/>
      <c r="H347" s="3"/>
      <c r="I347" s="3"/>
      <c r="J347" s="3"/>
      <c r="K347" s="3"/>
      <c r="L347" s="3"/>
      <c r="M347" s="6">
        <f>J347*400+K347*100+L347</f>
        <v>0</v>
      </c>
      <c r="N347" s="3"/>
      <c r="O347" s="6">
        <f>M347*N347</f>
        <v>0</v>
      </c>
      <c r="P347" s="17">
        <f t="shared" si="73"/>
        <v>0</v>
      </c>
      <c r="Q347" s="17">
        <f t="shared" si="70"/>
        <v>0</v>
      </c>
      <c r="R347" s="20">
        <f t="shared" si="69"/>
        <v>0</v>
      </c>
      <c r="S347" s="9"/>
      <c r="T347" s="10"/>
      <c r="U347" s="10"/>
      <c r="V347" s="10"/>
    </row>
    <row r="348" spans="1:22" s="11" customFormat="1" ht="24.95" customHeight="1" x14ac:dyDescent="0.5">
      <c r="A348" s="69"/>
      <c r="B348" s="4"/>
      <c r="C348" s="5"/>
      <c r="D348" s="7"/>
      <c r="E348" s="3"/>
      <c r="F348" s="3"/>
      <c r="G348" s="3"/>
      <c r="H348" s="3"/>
      <c r="I348" s="3"/>
      <c r="J348" s="3"/>
      <c r="K348" s="3"/>
      <c r="L348" s="3"/>
      <c r="M348" s="6"/>
      <c r="N348" s="3"/>
      <c r="O348" s="6">
        <f>SUM(O345:O347)</f>
        <v>1079100</v>
      </c>
      <c r="P348" s="17">
        <f t="shared" si="73"/>
        <v>107.91000000000001</v>
      </c>
      <c r="Q348" s="17">
        <f t="shared" si="70"/>
        <v>97.119000000000014</v>
      </c>
      <c r="R348" s="20">
        <f t="shared" si="69"/>
        <v>10.790999999999997</v>
      </c>
      <c r="S348" s="9"/>
      <c r="T348" s="10"/>
      <c r="U348" s="10"/>
      <c r="V348" s="10"/>
    </row>
    <row r="349" spans="1:22" s="11" customFormat="1" ht="24.95" customHeight="1" x14ac:dyDescent="0.5">
      <c r="A349" s="67">
        <v>134</v>
      </c>
      <c r="B349" s="4" t="s">
        <v>251</v>
      </c>
      <c r="C349" s="5">
        <v>3470300092955</v>
      </c>
      <c r="D349" s="7" t="s">
        <v>252</v>
      </c>
      <c r="E349" s="3" t="s">
        <v>21</v>
      </c>
      <c r="F349" s="3">
        <v>917</v>
      </c>
      <c r="G349" s="3"/>
      <c r="H349" s="3">
        <v>25</v>
      </c>
      <c r="I349" s="3">
        <v>1</v>
      </c>
      <c r="J349" s="3">
        <v>34</v>
      </c>
      <c r="K349" s="3">
        <v>0</v>
      </c>
      <c r="L349" s="3">
        <v>85</v>
      </c>
      <c r="M349" s="6">
        <f>J349*400+K349*100+L349</f>
        <v>13685</v>
      </c>
      <c r="N349" s="3">
        <v>330</v>
      </c>
      <c r="O349" s="6">
        <f>M349*N349</f>
        <v>4516050</v>
      </c>
      <c r="P349" s="17">
        <f t="shared" si="73"/>
        <v>451.60500000000002</v>
      </c>
      <c r="Q349" s="17">
        <f t="shared" si="70"/>
        <v>406.44450000000001</v>
      </c>
      <c r="R349" s="20">
        <f t="shared" si="69"/>
        <v>45.160500000000013</v>
      </c>
      <c r="S349" s="9"/>
      <c r="T349" s="10"/>
      <c r="U349" s="10"/>
      <c r="V349" s="10"/>
    </row>
    <row r="350" spans="1:22" s="11" customFormat="1" ht="24.95" customHeight="1" x14ac:dyDescent="0.5">
      <c r="A350" s="68"/>
      <c r="B350" s="4"/>
      <c r="C350" s="5"/>
      <c r="D350" s="7"/>
      <c r="E350" s="3" t="s">
        <v>21</v>
      </c>
      <c r="F350" s="3">
        <v>917</v>
      </c>
      <c r="G350" s="3"/>
      <c r="H350" s="3">
        <v>11</v>
      </c>
      <c r="I350" s="3"/>
      <c r="J350" s="3">
        <v>4</v>
      </c>
      <c r="K350" s="3">
        <v>3</v>
      </c>
      <c r="L350" s="3">
        <v>98</v>
      </c>
      <c r="M350" s="6">
        <f>J350*400+K350*100+L350</f>
        <v>1998</v>
      </c>
      <c r="N350" s="3">
        <v>330</v>
      </c>
      <c r="O350" s="6">
        <f>M350*N350</f>
        <v>659340</v>
      </c>
      <c r="P350" s="17">
        <f t="shared" si="73"/>
        <v>65.933999999999997</v>
      </c>
      <c r="Q350" s="17">
        <f t="shared" si="70"/>
        <v>59.340600000000002</v>
      </c>
      <c r="R350" s="20">
        <f t="shared" si="69"/>
        <v>6.5933999999999955</v>
      </c>
      <c r="S350" s="9"/>
      <c r="T350" s="10"/>
      <c r="U350" s="10"/>
      <c r="V350" s="10"/>
    </row>
    <row r="351" spans="1:22" s="11" customFormat="1" ht="24.95" customHeight="1" x14ac:dyDescent="0.5">
      <c r="A351" s="69"/>
      <c r="B351" s="4"/>
      <c r="C351" s="5"/>
      <c r="D351" s="7"/>
      <c r="E351" s="3"/>
      <c r="F351" s="3"/>
      <c r="G351" s="3"/>
      <c r="H351" s="3"/>
      <c r="I351" s="3"/>
      <c r="J351" s="3"/>
      <c r="K351" s="3"/>
      <c r="L351" s="3"/>
      <c r="M351" s="6"/>
      <c r="N351" s="3"/>
      <c r="O351" s="6">
        <f>SUM(O349:O350)</f>
        <v>5175390</v>
      </c>
      <c r="P351" s="17">
        <f t="shared" si="73"/>
        <v>517.53899999999999</v>
      </c>
      <c r="Q351" s="17">
        <f t="shared" si="70"/>
        <v>465.7851</v>
      </c>
      <c r="R351" s="20">
        <f>SUM(R349:R350)</f>
        <v>51.753900000000009</v>
      </c>
      <c r="S351" s="9"/>
      <c r="T351" s="10"/>
      <c r="U351" s="10"/>
      <c r="V351" s="10"/>
    </row>
    <row r="352" spans="1:22" s="11" customFormat="1" ht="24.95" customHeight="1" x14ac:dyDescent="0.5">
      <c r="A352" s="67">
        <v>135</v>
      </c>
      <c r="B352" s="4" t="s">
        <v>253</v>
      </c>
      <c r="C352" s="5">
        <v>3470300105771</v>
      </c>
      <c r="D352" s="7" t="s">
        <v>254</v>
      </c>
      <c r="E352" s="3" t="s">
        <v>21</v>
      </c>
      <c r="F352" s="3">
        <v>3878</v>
      </c>
      <c r="G352" s="3"/>
      <c r="H352" s="3">
        <v>26</v>
      </c>
      <c r="I352" s="3">
        <v>1</v>
      </c>
      <c r="J352" s="3">
        <v>4</v>
      </c>
      <c r="K352" s="3">
        <v>3</v>
      </c>
      <c r="L352" s="3">
        <v>55</v>
      </c>
      <c r="M352" s="6">
        <f>J352*400+K352*100+L352</f>
        <v>1955</v>
      </c>
      <c r="N352" s="3">
        <v>330</v>
      </c>
      <c r="O352" s="6">
        <f>M352*N352</f>
        <v>645150</v>
      </c>
      <c r="P352" s="17">
        <f t="shared" si="73"/>
        <v>64.515000000000001</v>
      </c>
      <c r="Q352" s="17">
        <f t="shared" si="70"/>
        <v>58.063500000000005</v>
      </c>
      <c r="R352" s="20">
        <f t="shared" ref="R352:R401" si="74">P352-Q352</f>
        <v>6.4514999999999958</v>
      </c>
      <c r="S352" s="9"/>
      <c r="T352" s="10"/>
      <c r="U352" s="10"/>
      <c r="V352" s="10"/>
    </row>
    <row r="353" spans="1:22" s="11" customFormat="1" ht="24.95" customHeight="1" x14ac:dyDescent="0.5">
      <c r="A353" s="68"/>
      <c r="B353" s="4"/>
      <c r="C353" s="5"/>
      <c r="D353" s="7" t="s">
        <v>254</v>
      </c>
      <c r="E353" s="3" t="s">
        <v>21</v>
      </c>
      <c r="F353" s="3" t="s">
        <v>23</v>
      </c>
      <c r="G353" s="3"/>
      <c r="H353" s="3">
        <v>191</v>
      </c>
      <c r="I353" s="3">
        <v>1</v>
      </c>
      <c r="J353" s="3">
        <v>0</v>
      </c>
      <c r="K353" s="3">
        <v>1</v>
      </c>
      <c r="L353" s="3">
        <v>22</v>
      </c>
      <c r="M353" s="6">
        <f>J353*400+K353*100+L353</f>
        <v>122</v>
      </c>
      <c r="N353" s="3">
        <v>330</v>
      </c>
      <c r="O353" s="6">
        <f>M353*N353</f>
        <v>40260</v>
      </c>
      <c r="P353" s="17">
        <f t="shared" si="73"/>
        <v>4.0259999999999998</v>
      </c>
      <c r="Q353" s="17">
        <f t="shared" si="70"/>
        <v>3.6233999999999997</v>
      </c>
      <c r="R353" s="20">
        <f t="shared" si="74"/>
        <v>0.40260000000000007</v>
      </c>
      <c r="S353" s="9"/>
      <c r="T353" s="10"/>
      <c r="U353" s="10"/>
      <c r="V353" s="10"/>
    </row>
    <row r="354" spans="1:22" s="11" customFormat="1" ht="24.95" customHeight="1" x14ac:dyDescent="0.5">
      <c r="A354" s="68"/>
      <c r="B354" s="4"/>
      <c r="C354" s="5"/>
      <c r="D354" s="7" t="s">
        <v>254</v>
      </c>
      <c r="E354" s="3" t="s">
        <v>21</v>
      </c>
      <c r="F354" s="3">
        <v>3878</v>
      </c>
      <c r="G354" s="3"/>
      <c r="H354" s="3">
        <v>23</v>
      </c>
      <c r="I354" s="3">
        <v>1</v>
      </c>
      <c r="J354" s="3">
        <v>5</v>
      </c>
      <c r="K354" s="3">
        <v>30</v>
      </c>
      <c r="L354" s="3">
        <v>47</v>
      </c>
      <c r="M354" s="6">
        <f>J354*400+K354*100+L354</f>
        <v>5047</v>
      </c>
      <c r="N354" s="3">
        <v>330</v>
      </c>
      <c r="O354" s="6">
        <f>M354*N354</f>
        <v>1665510</v>
      </c>
      <c r="P354" s="17">
        <f t="shared" si="73"/>
        <v>166.55100000000002</v>
      </c>
      <c r="Q354" s="17">
        <f t="shared" si="70"/>
        <v>149.89590000000001</v>
      </c>
      <c r="R354" s="20">
        <f t="shared" si="74"/>
        <v>16.655100000000004</v>
      </c>
      <c r="S354" s="9"/>
      <c r="T354" s="10"/>
      <c r="U354" s="10"/>
      <c r="V354" s="10"/>
    </row>
    <row r="355" spans="1:22" s="11" customFormat="1" ht="24.95" customHeight="1" x14ac:dyDescent="0.5">
      <c r="A355" s="69"/>
      <c r="B355" s="4"/>
      <c r="C355" s="5"/>
      <c r="D355" s="7"/>
      <c r="E355" s="3"/>
      <c r="F355" s="3"/>
      <c r="G355" s="3"/>
      <c r="H355" s="3"/>
      <c r="I355" s="3"/>
      <c r="J355" s="3"/>
      <c r="K355" s="3"/>
      <c r="L355" s="3"/>
      <c r="M355" s="6"/>
      <c r="N355" s="3"/>
      <c r="O355" s="6">
        <f>SUM(O352:O354)</f>
        <v>2350920</v>
      </c>
      <c r="P355" s="17">
        <f t="shared" si="73"/>
        <v>235.09200000000001</v>
      </c>
      <c r="Q355" s="17">
        <f t="shared" si="70"/>
        <v>211.58280000000002</v>
      </c>
      <c r="R355" s="20">
        <f t="shared" si="74"/>
        <v>23.509199999999993</v>
      </c>
      <c r="S355" s="9"/>
      <c r="T355" s="10"/>
      <c r="U355" s="10"/>
      <c r="V355" s="10"/>
    </row>
    <row r="356" spans="1:22" s="11" customFormat="1" ht="24.95" customHeight="1" x14ac:dyDescent="0.5">
      <c r="A356" s="67">
        <v>136</v>
      </c>
      <c r="B356" s="4" t="s">
        <v>255</v>
      </c>
      <c r="C356" s="5">
        <v>5470300023780</v>
      </c>
      <c r="D356" s="7" t="s">
        <v>236</v>
      </c>
      <c r="E356" s="3" t="s">
        <v>21</v>
      </c>
      <c r="F356" s="3" t="s">
        <v>24</v>
      </c>
      <c r="G356" s="3"/>
      <c r="H356" s="3">
        <v>166</v>
      </c>
      <c r="I356" s="3">
        <v>1</v>
      </c>
      <c r="J356" s="3">
        <v>0</v>
      </c>
      <c r="K356" s="3">
        <v>3</v>
      </c>
      <c r="L356" s="3">
        <v>81</v>
      </c>
      <c r="M356" s="6">
        <f t="shared" ref="M356:M362" si="75">J356*400+K356*100+L356</f>
        <v>381</v>
      </c>
      <c r="N356" s="3">
        <v>330</v>
      </c>
      <c r="O356" s="6">
        <f t="shared" ref="O356:O362" si="76">M356*N356</f>
        <v>125730</v>
      </c>
      <c r="P356" s="17">
        <f t="shared" si="73"/>
        <v>12.573</v>
      </c>
      <c r="Q356" s="17">
        <f t="shared" si="70"/>
        <v>11.315700000000001</v>
      </c>
      <c r="R356" s="20">
        <f t="shared" si="74"/>
        <v>1.257299999999999</v>
      </c>
      <c r="S356" s="9"/>
      <c r="T356" s="10"/>
      <c r="U356" s="10"/>
      <c r="V356" s="10"/>
    </row>
    <row r="357" spans="1:22" s="11" customFormat="1" ht="24.95" customHeight="1" x14ac:dyDescent="0.5">
      <c r="A357" s="68"/>
      <c r="B357" s="4"/>
      <c r="C357" s="5"/>
      <c r="D357" s="7"/>
      <c r="E357" s="3"/>
      <c r="F357" s="3"/>
      <c r="G357" s="3"/>
      <c r="H357" s="3"/>
      <c r="I357" s="3"/>
      <c r="J357" s="3"/>
      <c r="K357" s="3"/>
      <c r="L357" s="3"/>
      <c r="M357" s="6">
        <f t="shared" si="75"/>
        <v>0</v>
      </c>
      <c r="N357" s="3"/>
      <c r="O357" s="6">
        <f t="shared" si="76"/>
        <v>0</v>
      </c>
      <c r="P357" s="17">
        <f t="shared" si="73"/>
        <v>0</v>
      </c>
      <c r="Q357" s="17">
        <f t="shared" si="70"/>
        <v>0</v>
      </c>
      <c r="R357" s="20">
        <f t="shared" si="74"/>
        <v>0</v>
      </c>
      <c r="S357" s="9"/>
      <c r="T357" s="10"/>
      <c r="U357" s="10"/>
      <c r="V357" s="10"/>
    </row>
    <row r="358" spans="1:22" s="11" customFormat="1" ht="24.95" customHeight="1" x14ac:dyDescent="0.5">
      <c r="A358" s="68"/>
      <c r="B358" s="4"/>
      <c r="C358" s="5"/>
      <c r="D358" s="7"/>
      <c r="E358" s="3"/>
      <c r="F358" s="3"/>
      <c r="G358" s="3"/>
      <c r="H358" s="3"/>
      <c r="I358" s="3"/>
      <c r="J358" s="3"/>
      <c r="K358" s="3"/>
      <c r="L358" s="3"/>
      <c r="M358" s="6">
        <f t="shared" si="75"/>
        <v>0</v>
      </c>
      <c r="N358" s="3"/>
      <c r="O358" s="6">
        <f t="shared" si="76"/>
        <v>0</v>
      </c>
      <c r="P358" s="17">
        <f t="shared" si="73"/>
        <v>0</v>
      </c>
      <c r="Q358" s="17">
        <f t="shared" si="70"/>
        <v>0</v>
      </c>
      <c r="R358" s="20">
        <f t="shared" si="74"/>
        <v>0</v>
      </c>
      <c r="S358" s="9"/>
      <c r="T358" s="10"/>
      <c r="U358" s="10"/>
      <c r="V358" s="10"/>
    </row>
    <row r="359" spans="1:22" s="11" customFormat="1" ht="24.95" customHeight="1" x14ac:dyDescent="0.5">
      <c r="A359" s="68"/>
      <c r="B359" s="4" t="s">
        <v>255</v>
      </c>
      <c r="C359" s="5">
        <v>5470300023780</v>
      </c>
      <c r="D359" s="7" t="s">
        <v>236</v>
      </c>
      <c r="E359" s="3" t="s">
        <v>21</v>
      </c>
      <c r="F359" s="3">
        <v>513</v>
      </c>
      <c r="G359" s="3"/>
      <c r="H359" s="3">
        <v>31</v>
      </c>
      <c r="I359" s="3">
        <v>1</v>
      </c>
      <c r="J359" s="3">
        <v>15</v>
      </c>
      <c r="K359" s="3">
        <v>0</v>
      </c>
      <c r="L359" s="3">
        <v>53</v>
      </c>
      <c r="M359" s="6">
        <f t="shared" si="75"/>
        <v>6053</v>
      </c>
      <c r="N359" s="3">
        <v>330</v>
      </c>
      <c r="O359" s="6">
        <f t="shared" si="76"/>
        <v>1997490</v>
      </c>
      <c r="P359" s="17">
        <f t="shared" si="73"/>
        <v>199.74900000000002</v>
      </c>
      <c r="Q359" s="17">
        <f t="shared" si="70"/>
        <v>179.77410000000003</v>
      </c>
      <c r="R359" s="20">
        <f t="shared" si="74"/>
        <v>19.974899999999991</v>
      </c>
      <c r="S359" s="9"/>
      <c r="T359" s="10"/>
      <c r="U359" s="10"/>
      <c r="V359" s="10"/>
    </row>
    <row r="360" spans="1:22" s="11" customFormat="1" ht="24.95" customHeight="1" x14ac:dyDescent="0.5">
      <c r="A360" s="68"/>
      <c r="B360" s="4" t="s">
        <v>255</v>
      </c>
      <c r="C360" s="5">
        <v>5470300023780</v>
      </c>
      <c r="D360" s="7" t="s">
        <v>236</v>
      </c>
      <c r="E360" s="3" t="s">
        <v>21</v>
      </c>
      <c r="F360" s="3" t="s">
        <v>24</v>
      </c>
      <c r="G360" s="3"/>
      <c r="H360" s="3">
        <v>166</v>
      </c>
      <c r="I360" s="3">
        <v>1</v>
      </c>
      <c r="J360" s="3">
        <v>0</v>
      </c>
      <c r="K360" s="3">
        <v>3</v>
      </c>
      <c r="L360" s="3">
        <v>81</v>
      </c>
      <c r="M360" s="6">
        <f t="shared" si="75"/>
        <v>381</v>
      </c>
      <c r="N360" s="3">
        <v>330</v>
      </c>
      <c r="O360" s="6">
        <f t="shared" si="76"/>
        <v>125730</v>
      </c>
      <c r="P360" s="17">
        <f t="shared" si="73"/>
        <v>12.573</v>
      </c>
      <c r="Q360" s="17">
        <f t="shared" si="70"/>
        <v>11.315700000000001</v>
      </c>
      <c r="R360" s="20">
        <f t="shared" si="74"/>
        <v>1.257299999999999</v>
      </c>
      <c r="S360" s="9"/>
      <c r="T360" s="10"/>
      <c r="U360" s="10"/>
      <c r="V360" s="10"/>
    </row>
    <row r="361" spans="1:22" s="11" customFormat="1" ht="24.95" customHeight="1" x14ac:dyDescent="0.5">
      <c r="A361" s="68"/>
      <c r="B361" s="4"/>
      <c r="C361" s="5"/>
      <c r="D361" s="7"/>
      <c r="E361" s="3"/>
      <c r="F361" s="3"/>
      <c r="G361" s="3"/>
      <c r="H361" s="3"/>
      <c r="I361" s="3"/>
      <c r="J361" s="3"/>
      <c r="K361" s="3"/>
      <c r="L361" s="3"/>
      <c r="M361" s="6">
        <f t="shared" si="75"/>
        <v>0</v>
      </c>
      <c r="N361" s="3"/>
      <c r="O361" s="6">
        <f t="shared" si="76"/>
        <v>0</v>
      </c>
      <c r="P361" s="17">
        <f t="shared" si="73"/>
        <v>0</v>
      </c>
      <c r="Q361" s="17">
        <f t="shared" si="70"/>
        <v>0</v>
      </c>
      <c r="R361" s="20">
        <f t="shared" si="74"/>
        <v>0</v>
      </c>
      <c r="S361" s="9"/>
      <c r="T361" s="10"/>
      <c r="U361" s="10"/>
      <c r="V361" s="10"/>
    </row>
    <row r="362" spans="1:22" s="11" customFormat="1" ht="24.95" customHeight="1" x14ac:dyDescent="0.5">
      <c r="A362" s="68"/>
      <c r="B362" s="4"/>
      <c r="C362" s="5"/>
      <c r="D362" s="7"/>
      <c r="E362" s="3"/>
      <c r="F362" s="3"/>
      <c r="G362" s="3"/>
      <c r="H362" s="3"/>
      <c r="I362" s="3"/>
      <c r="J362" s="3"/>
      <c r="K362" s="3"/>
      <c r="L362" s="3"/>
      <c r="M362" s="6">
        <f t="shared" si="75"/>
        <v>0</v>
      </c>
      <c r="N362" s="3"/>
      <c r="O362" s="6">
        <f t="shared" si="76"/>
        <v>0</v>
      </c>
      <c r="P362" s="17">
        <f t="shared" si="73"/>
        <v>0</v>
      </c>
      <c r="Q362" s="17">
        <f t="shared" si="70"/>
        <v>0</v>
      </c>
      <c r="R362" s="20">
        <f t="shared" si="74"/>
        <v>0</v>
      </c>
      <c r="S362" s="9"/>
      <c r="T362" s="10"/>
      <c r="U362" s="10"/>
      <c r="V362" s="10"/>
    </row>
    <row r="363" spans="1:22" s="11" customFormat="1" ht="24.95" customHeight="1" x14ac:dyDescent="0.5">
      <c r="A363" s="69"/>
      <c r="B363" s="4"/>
      <c r="C363" s="5"/>
      <c r="D363" s="7"/>
      <c r="E363" s="3"/>
      <c r="F363" s="3"/>
      <c r="G363" s="3"/>
      <c r="H363" s="3"/>
      <c r="I363" s="3"/>
      <c r="J363" s="3"/>
      <c r="K363" s="3"/>
      <c r="L363" s="3"/>
      <c r="M363" s="6"/>
      <c r="N363" s="3"/>
      <c r="O363" s="6">
        <f>SUM(O356:O362)</f>
        <v>2248950</v>
      </c>
      <c r="P363" s="17">
        <f t="shared" si="73"/>
        <v>224.89500000000001</v>
      </c>
      <c r="Q363" s="17">
        <f t="shared" si="70"/>
        <v>202.40550000000002</v>
      </c>
      <c r="R363" s="20">
        <f t="shared" si="74"/>
        <v>22.489499999999992</v>
      </c>
      <c r="S363" s="9"/>
      <c r="T363" s="10"/>
      <c r="U363" s="10"/>
      <c r="V363" s="10"/>
    </row>
    <row r="364" spans="1:22" s="11" customFormat="1" ht="24.95" customHeight="1" x14ac:dyDescent="0.5">
      <c r="A364" s="67">
        <v>137</v>
      </c>
      <c r="B364" s="4" t="s">
        <v>256</v>
      </c>
      <c r="C364" s="5">
        <v>4470100002136</v>
      </c>
      <c r="D364" s="7" t="s">
        <v>231</v>
      </c>
      <c r="E364" s="3" t="s">
        <v>21</v>
      </c>
      <c r="F364" s="3">
        <v>820</v>
      </c>
      <c r="G364" s="3"/>
      <c r="H364" s="3">
        <v>8</v>
      </c>
      <c r="I364" s="3">
        <v>1</v>
      </c>
      <c r="J364" s="3">
        <v>1</v>
      </c>
      <c r="K364" s="3">
        <v>2</v>
      </c>
      <c r="L364" s="3">
        <v>93</v>
      </c>
      <c r="M364" s="6">
        <f>J364*400+K364*100+L364</f>
        <v>693</v>
      </c>
      <c r="N364" s="3">
        <v>330</v>
      </c>
      <c r="O364" s="6">
        <f>M364*N364</f>
        <v>228690</v>
      </c>
      <c r="P364" s="17">
        <f t="shared" si="73"/>
        <v>22.869</v>
      </c>
      <c r="Q364" s="17">
        <f t="shared" si="70"/>
        <v>20.582100000000001</v>
      </c>
      <c r="R364" s="20">
        <f t="shared" si="74"/>
        <v>2.2868999999999993</v>
      </c>
      <c r="S364" s="9"/>
      <c r="T364" s="10"/>
      <c r="U364" s="10"/>
      <c r="V364" s="10"/>
    </row>
    <row r="365" spans="1:22" s="11" customFormat="1" ht="24.95" customHeight="1" x14ac:dyDescent="0.5">
      <c r="A365" s="68"/>
      <c r="B365" s="4"/>
      <c r="C365" s="5"/>
      <c r="D365" s="7" t="s">
        <v>231</v>
      </c>
      <c r="E365" s="3" t="s">
        <v>21</v>
      </c>
      <c r="F365" s="3">
        <v>513</v>
      </c>
      <c r="G365" s="3"/>
      <c r="H365" s="3">
        <v>27</v>
      </c>
      <c r="I365" s="3">
        <v>1</v>
      </c>
      <c r="J365" s="3">
        <v>34</v>
      </c>
      <c r="K365" s="3">
        <v>1</v>
      </c>
      <c r="L365" s="3">
        <v>42</v>
      </c>
      <c r="M365" s="6">
        <f>J365*400+K365*100+L365</f>
        <v>13742</v>
      </c>
      <c r="N365" s="3">
        <v>330</v>
      </c>
      <c r="O365" s="6">
        <f>M365*N365</f>
        <v>4534860</v>
      </c>
      <c r="P365" s="17">
        <f t="shared" si="73"/>
        <v>453.48600000000005</v>
      </c>
      <c r="Q365" s="17">
        <f t="shared" si="70"/>
        <v>408.13740000000007</v>
      </c>
      <c r="R365" s="20">
        <f t="shared" si="74"/>
        <v>45.348599999999976</v>
      </c>
      <c r="S365" s="9"/>
      <c r="T365" s="10"/>
      <c r="U365" s="10"/>
      <c r="V365" s="10"/>
    </row>
    <row r="366" spans="1:22" s="11" customFormat="1" ht="24.95" customHeight="1" x14ac:dyDescent="0.5">
      <c r="A366" s="68"/>
      <c r="B366" s="4"/>
      <c r="C366" s="5"/>
      <c r="D366" s="7" t="s">
        <v>231</v>
      </c>
      <c r="E366" s="3" t="s">
        <v>21</v>
      </c>
      <c r="F366" s="3">
        <v>914</v>
      </c>
      <c r="G366" s="3"/>
      <c r="H366" s="3">
        <v>7</v>
      </c>
      <c r="I366" s="3">
        <v>1</v>
      </c>
      <c r="J366" s="3">
        <v>1</v>
      </c>
      <c r="K366" s="3">
        <v>0</v>
      </c>
      <c r="L366" s="3">
        <v>85</v>
      </c>
      <c r="M366" s="6">
        <f>J366*400+K366*100+L366</f>
        <v>485</v>
      </c>
      <c r="N366" s="3">
        <v>330</v>
      </c>
      <c r="O366" s="6">
        <f>M366*N366</f>
        <v>160050</v>
      </c>
      <c r="P366" s="17">
        <f t="shared" si="73"/>
        <v>16.004999999999999</v>
      </c>
      <c r="Q366" s="17">
        <f t="shared" si="70"/>
        <v>14.404499999999999</v>
      </c>
      <c r="R366" s="20">
        <f t="shared" si="74"/>
        <v>1.6005000000000003</v>
      </c>
      <c r="S366" s="9"/>
      <c r="T366" s="10"/>
      <c r="U366" s="10"/>
      <c r="V366" s="10"/>
    </row>
    <row r="367" spans="1:22" s="11" customFormat="1" ht="24.95" customHeight="1" x14ac:dyDescent="0.5">
      <c r="A367" s="68"/>
      <c r="B367" s="4"/>
      <c r="C367" s="5"/>
      <c r="D367" s="7" t="s">
        <v>231</v>
      </c>
      <c r="E367" s="3" t="s">
        <v>21</v>
      </c>
      <c r="F367" s="3" t="s">
        <v>24</v>
      </c>
      <c r="G367" s="3"/>
      <c r="H367" s="3">
        <v>147</v>
      </c>
      <c r="I367" s="3">
        <v>1</v>
      </c>
      <c r="J367" s="3">
        <v>0</v>
      </c>
      <c r="K367" s="3">
        <v>1</v>
      </c>
      <c r="L367" s="3">
        <v>1</v>
      </c>
      <c r="M367" s="6">
        <f>J367*400+K367*100+L367</f>
        <v>101</v>
      </c>
      <c r="N367" s="3">
        <v>330</v>
      </c>
      <c r="O367" s="6">
        <f>M367*N367</f>
        <v>33330</v>
      </c>
      <c r="P367" s="17">
        <f t="shared" si="73"/>
        <v>3.3330000000000002</v>
      </c>
      <c r="Q367" s="17">
        <f t="shared" si="70"/>
        <v>2.9997000000000003</v>
      </c>
      <c r="R367" s="20">
        <f t="shared" si="74"/>
        <v>0.33329999999999993</v>
      </c>
      <c r="S367" s="9"/>
      <c r="T367" s="10"/>
      <c r="U367" s="10"/>
      <c r="V367" s="10"/>
    </row>
    <row r="368" spans="1:22" s="11" customFormat="1" ht="24.95" customHeight="1" x14ac:dyDescent="0.5">
      <c r="A368" s="68"/>
      <c r="B368" s="4"/>
      <c r="C368" s="5"/>
      <c r="D368" s="7"/>
      <c r="E368" s="3"/>
      <c r="F368" s="3"/>
      <c r="G368" s="3"/>
      <c r="H368" s="3"/>
      <c r="I368" s="3"/>
      <c r="J368" s="3"/>
      <c r="K368" s="3"/>
      <c r="L368" s="3"/>
      <c r="M368" s="6"/>
      <c r="N368" s="3"/>
      <c r="O368" s="6">
        <f>M368*N368</f>
        <v>0</v>
      </c>
      <c r="P368" s="17">
        <f t="shared" si="73"/>
        <v>0</v>
      </c>
      <c r="Q368" s="17">
        <f t="shared" si="70"/>
        <v>0</v>
      </c>
      <c r="R368" s="20">
        <f t="shared" si="74"/>
        <v>0</v>
      </c>
      <c r="S368" s="9"/>
      <c r="T368" s="10"/>
      <c r="U368" s="10"/>
      <c r="V368" s="10"/>
    </row>
    <row r="369" spans="1:22" s="11" customFormat="1" ht="24.95" customHeight="1" x14ac:dyDescent="0.5">
      <c r="A369" s="69"/>
      <c r="B369" s="4"/>
      <c r="C369" s="5"/>
      <c r="D369" s="7"/>
      <c r="E369" s="3"/>
      <c r="F369" s="3"/>
      <c r="G369" s="3"/>
      <c r="H369" s="3"/>
      <c r="I369" s="3"/>
      <c r="J369" s="3"/>
      <c r="K369" s="3"/>
      <c r="L369" s="3"/>
      <c r="M369" s="6"/>
      <c r="N369" s="3"/>
      <c r="O369" s="6">
        <f>SUM(O364:O368)</f>
        <v>4956930</v>
      </c>
      <c r="P369" s="17">
        <f t="shared" si="73"/>
        <v>495.69300000000004</v>
      </c>
      <c r="Q369" s="17">
        <f t="shared" si="70"/>
        <v>446.12370000000004</v>
      </c>
      <c r="R369" s="20">
        <f t="shared" si="74"/>
        <v>49.569299999999998</v>
      </c>
      <c r="S369" s="9"/>
      <c r="T369" s="10"/>
      <c r="U369" s="10"/>
      <c r="V369" s="10"/>
    </row>
    <row r="370" spans="1:22" s="11" customFormat="1" ht="24.95" customHeight="1" x14ac:dyDescent="0.5">
      <c r="A370" s="67">
        <v>138</v>
      </c>
      <c r="B370" s="4" t="s">
        <v>258</v>
      </c>
      <c r="C370" s="5">
        <v>3470300113804</v>
      </c>
      <c r="D370" s="7" t="s">
        <v>296</v>
      </c>
      <c r="E370" s="3" t="s">
        <v>21</v>
      </c>
      <c r="F370" s="3">
        <v>7879</v>
      </c>
      <c r="G370" s="3"/>
      <c r="H370" s="3">
        <v>17</v>
      </c>
      <c r="I370" s="3">
        <v>1</v>
      </c>
      <c r="J370" s="3">
        <v>4</v>
      </c>
      <c r="K370" s="3">
        <v>3</v>
      </c>
      <c r="L370" s="3">
        <v>61</v>
      </c>
      <c r="M370" s="6">
        <f>J370*400+K370*100+L370</f>
        <v>1961</v>
      </c>
      <c r="N370" s="3">
        <v>330</v>
      </c>
      <c r="O370" s="6">
        <f>M370*N370</f>
        <v>647130</v>
      </c>
      <c r="P370" s="17">
        <f t="shared" si="73"/>
        <v>64.713000000000008</v>
      </c>
      <c r="Q370" s="17">
        <f t="shared" si="70"/>
        <v>58.241700000000009</v>
      </c>
      <c r="R370" s="20">
        <f t="shared" si="74"/>
        <v>6.4712999999999994</v>
      </c>
      <c r="S370" s="9"/>
      <c r="T370" s="10"/>
      <c r="U370" s="10"/>
      <c r="V370" s="10"/>
    </row>
    <row r="371" spans="1:22" s="11" customFormat="1" ht="24.95" customHeight="1" x14ac:dyDescent="0.5">
      <c r="A371" s="68"/>
      <c r="B371" s="4"/>
      <c r="C371" s="5"/>
      <c r="D371" s="7"/>
      <c r="E371" s="3" t="s">
        <v>21</v>
      </c>
      <c r="F371" s="3" t="s">
        <v>24</v>
      </c>
      <c r="G371" s="3"/>
      <c r="H371" s="3">
        <v>150</v>
      </c>
      <c r="I371" s="3">
        <v>1</v>
      </c>
      <c r="J371" s="3">
        <v>0</v>
      </c>
      <c r="K371" s="3">
        <v>0</v>
      </c>
      <c r="L371" s="3">
        <v>52</v>
      </c>
      <c r="M371" s="6">
        <f>J371*400+K371*100+L371</f>
        <v>52</v>
      </c>
      <c r="N371" s="3">
        <v>330</v>
      </c>
      <c r="O371" s="6">
        <f>M371*N371</f>
        <v>17160</v>
      </c>
      <c r="P371" s="17">
        <f t="shared" si="73"/>
        <v>1.7160000000000002</v>
      </c>
      <c r="Q371" s="17">
        <f t="shared" si="70"/>
        <v>1.5444000000000002</v>
      </c>
      <c r="R371" s="20">
        <f t="shared" si="74"/>
        <v>0.17159999999999997</v>
      </c>
      <c r="S371" s="9"/>
      <c r="T371" s="10"/>
      <c r="U371" s="10"/>
      <c r="V371" s="10"/>
    </row>
    <row r="372" spans="1:22" s="11" customFormat="1" ht="24.95" customHeight="1" x14ac:dyDescent="0.5">
      <c r="A372" s="68"/>
      <c r="B372" s="4"/>
      <c r="C372" s="5"/>
      <c r="D372" s="7"/>
      <c r="E372" s="3" t="s">
        <v>21</v>
      </c>
      <c r="F372" s="3">
        <v>3878</v>
      </c>
      <c r="G372" s="3"/>
      <c r="H372" s="3">
        <v>1</v>
      </c>
      <c r="I372" s="3">
        <v>1</v>
      </c>
      <c r="J372" s="3">
        <v>5</v>
      </c>
      <c r="K372" s="3">
        <v>3</v>
      </c>
      <c r="L372" s="3">
        <v>41</v>
      </c>
      <c r="M372" s="6">
        <f>J372*400+K372*100+L372</f>
        <v>2341</v>
      </c>
      <c r="N372" s="3">
        <v>330</v>
      </c>
      <c r="O372" s="6">
        <f>M372*N372</f>
        <v>772530</v>
      </c>
      <c r="P372" s="17">
        <f t="shared" si="73"/>
        <v>77.253</v>
      </c>
      <c r="Q372" s="17">
        <f t="shared" si="70"/>
        <v>69.527699999999996</v>
      </c>
      <c r="R372" s="20">
        <f t="shared" si="74"/>
        <v>7.7253000000000043</v>
      </c>
      <c r="S372" s="9"/>
      <c r="T372" s="10"/>
      <c r="U372" s="10"/>
      <c r="V372" s="10"/>
    </row>
    <row r="373" spans="1:22" s="11" customFormat="1" ht="24.95" customHeight="1" x14ac:dyDescent="0.5">
      <c r="A373" s="69"/>
      <c r="B373" s="4"/>
      <c r="C373" s="5"/>
      <c r="D373" s="7"/>
      <c r="E373" s="3"/>
      <c r="F373" s="3"/>
      <c r="G373" s="3"/>
      <c r="H373" s="3"/>
      <c r="I373" s="3"/>
      <c r="J373" s="3"/>
      <c r="K373" s="3"/>
      <c r="L373" s="3"/>
      <c r="M373" s="6"/>
      <c r="N373" s="3"/>
      <c r="O373" s="6">
        <f>SUM(O370:O372)</f>
        <v>1436820</v>
      </c>
      <c r="P373" s="17">
        <f t="shared" si="73"/>
        <v>143.68200000000002</v>
      </c>
      <c r="Q373" s="17">
        <f t="shared" si="70"/>
        <v>129.31380000000001</v>
      </c>
      <c r="R373" s="20">
        <f t="shared" si="74"/>
        <v>14.368200000000002</v>
      </c>
      <c r="S373" s="9"/>
      <c r="T373" s="10"/>
      <c r="U373" s="10"/>
      <c r="V373" s="10"/>
    </row>
    <row r="374" spans="1:22" s="11" customFormat="1" ht="24.95" customHeight="1" x14ac:dyDescent="0.5">
      <c r="A374" s="67">
        <v>139</v>
      </c>
      <c r="B374" s="4" t="s">
        <v>260</v>
      </c>
      <c r="C374" s="5">
        <v>3470300119268</v>
      </c>
      <c r="D374" s="7" t="s">
        <v>261</v>
      </c>
      <c r="E374" s="3" t="s">
        <v>21</v>
      </c>
      <c r="F374" s="3">
        <v>3879</v>
      </c>
      <c r="G374" s="3"/>
      <c r="H374" s="3">
        <v>18</v>
      </c>
      <c r="I374" s="3">
        <v>1</v>
      </c>
      <c r="J374" s="3">
        <v>2</v>
      </c>
      <c r="K374" s="3">
        <v>2</v>
      </c>
      <c r="L374" s="3">
        <v>12</v>
      </c>
      <c r="M374" s="6">
        <f>J374*400+K374*100+L374</f>
        <v>1012</v>
      </c>
      <c r="N374" s="3">
        <v>330</v>
      </c>
      <c r="O374" s="6">
        <f>M374*N374</f>
        <v>333960</v>
      </c>
      <c r="P374" s="17">
        <f t="shared" si="73"/>
        <v>33.396000000000001</v>
      </c>
      <c r="Q374" s="17">
        <f t="shared" ref="Q374:Q423" si="77">P374*90%</f>
        <v>30.0564</v>
      </c>
      <c r="R374" s="20">
        <f t="shared" si="74"/>
        <v>3.3396000000000008</v>
      </c>
      <c r="S374" s="9"/>
      <c r="T374" s="10"/>
      <c r="U374" s="10"/>
      <c r="V374" s="10"/>
    </row>
    <row r="375" spans="1:22" s="11" customFormat="1" ht="24.95" customHeight="1" x14ac:dyDescent="0.5">
      <c r="A375" s="68"/>
      <c r="B375" s="4"/>
      <c r="C375" s="5"/>
      <c r="D375" s="7" t="s">
        <v>261</v>
      </c>
      <c r="E375" s="3" t="s">
        <v>21</v>
      </c>
      <c r="F375" s="3" t="s">
        <v>29</v>
      </c>
      <c r="G375" s="3"/>
      <c r="H375" s="3">
        <v>236</v>
      </c>
      <c r="I375" s="3">
        <v>1</v>
      </c>
      <c r="J375" s="3">
        <v>0</v>
      </c>
      <c r="K375" s="3">
        <v>0</v>
      </c>
      <c r="L375" s="3">
        <v>92</v>
      </c>
      <c r="M375" s="6">
        <f>J375*400+K375*100+L375</f>
        <v>92</v>
      </c>
      <c r="N375" s="3">
        <v>330</v>
      </c>
      <c r="O375" s="6">
        <f>M375*N375</f>
        <v>30360</v>
      </c>
      <c r="P375" s="17">
        <f t="shared" si="73"/>
        <v>3.036</v>
      </c>
      <c r="Q375" s="17">
        <f t="shared" si="77"/>
        <v>2.7324000000000002</v>
      </c>
      <c r="R375" s="20">
        <f t="shared" si="74"/>
        <v>0.30359999999999987</v>
      </c>
      <c r="S375" s="9"/>
      <c r="T375" s="10"/>
      <c r="U375" s="10"/>
      <c r="V375" s="10"/>
    </row>
    <row r="376" spans="1:22" s="11" customFormat="1" ht="24.95" customHeight="1" x14ac:dyDescent="0.5">
      <c r="A376" s="69"/>
      <c r="B376" s="4"/>
      <c r="C376" s="5"/>
      <c r="D376" s="7"/>
      <c r="E376" s="3"/>
      <c r="F376" s="3"/>
      <c r="G376" s="3"/>
      <c r="H376" s="3"/>
      <c r="I376" s="3"/>
      <c r="J376" s="3"/>
      <c r="K376" s="3"/>
      <c r="L376" s="3"/>
      <c r="M376" s="6"/>
      <c r="N376" s="3"/>
      <c r="O376" s="6">
        <f>SUM(O374:O375)</f>
        <v>364320</v>
      </c>
      <c r="P376" s="17">
        <f t="shared" si="73"/>
        <v>36.432000000000002</v>
      </c>
      <c r="Q376" s="17">
        <f t="shared" si="77"/>
        <v>32.788800000000002</v>
      </c>
      <c r="R376" s="20">
        <f t="shared" si="74"/>
        <v>3.6432000000000002</v>
      </c>
      <c r="S376" s="9"/>
      <c r="T376" s="10"/>
      <c r="U376" s="10"/>
      <c r="V376" s="10"/>
    </row>
    <row r="377" spans="1:22" s="11" customFormat="1" ht="24.95" customHeight="1" x14ac:dyDescent="0.5">
      <c r="A377" s="32">
        <v>140</v>
      </c>
      <c r="B377" s="4" t="s">
        <v>262</v>
      </c>
      <c r="C377" s="5">
        <v>3470300110040</v>
      </c>
      <c r="D377" s="7" t="s">
        <v>109</v>
      </c>
      <c r="E377" s="3" t="s">
        <v>21</v>
      </c>
      <c r="F377" s="3">
        <v>3878</v>
      </c>
      <c r="G377" s="3"/>
      <c r="H377" s="3">
        <v>22</v>
      </c>
      <c r="I377" s="3">
        <v>1</v>
      </c>
      <c r="J377" s="3">
        <v>5</v>
      </c>
      <c r="K377" s="3">
        <v>0</v>
      </c>
      <c r="L377" s="3">
        <v>98</v>
      </c>
      <c r="M377" s="6">
        <f>J377*400+K377*100+L377</f>
        <v>2098</v>
      </c>
      <c r="N377" s="3">
        <v>330</v>
      </c>
      <c r="O377" s="6">
        <f>M377*N377</f>
        <v>692340</v>
      </c>
      <c r="P377" s="17">
        <f t="shared" si="73"/>
        <v>69.234000000000009</v>
      </c>
      <c r="Q377" s="17">
        <f t="shared" si="77"/>
        <v>62.310600000000008</v>
      </c>
      <c r="R377" s="20">
        <f t="shared" si="74"/>
        <v>6.9234000000000009</v>
      </c>
      <c r="S377" s="9"/>
      <c r="T377" s="10"/>
      <c r="U377" s="10"/>
      <c r="V377" s="10"/>
    </row>
    <row r="378" spans="1:22" s="41" customFormat="1" ht="24.95" customHeight="1" x14ac:dyDescent="0.5">
      <c r="A378" s="67">
        <v>141</v>
      </c>
      <c r="B378" s="34" t="s">
        <v>382</v>
      </c>
      <c r="C378" s="35">
        <v>3470300111861</v>
      </c>
      <c r="D378" s="37" t="s">
        <v>381</v>
      </c>
      <c r="E378" s="33" t="s">
        <v>21</v>
      </c>
      <c r="F378" s="33">
        <v>646</v>
      </c>
      <c r="G378" s="33"/>
      <c r="H378" s="33">
        <v>16</v>
      </c>
      <c r="I378" s="33">
        <v>1</v>
      </c>
      <c r="J378" s="33">
        <v>7</v>
      </c>
      <c r="K378" s="33">
        <v>0</v>
      </c>
      <c r="L378" s="33">
        <v>17</v>
      </c>
      <c r="M378" s="36">
        <f>J378*400+K378*100+L378</f>
        <v>2817</v>
      </c>
      <c r="N378" s="33">
        <v>330</v>
      </c>
      <c r="O378" s="36">
        <f>M378*N378</f>
        <v>929610</v>
      </c>
      <c r="P378" s="42">
        <f t="shared" si="73"/>
        <v>92.960999999999999</v>
      </c>
      <c r="Q378" s="42">
        <f t="shared" si="77"/>
        <v>83.664900000000003</v>
      </c>
      <c r="R378" s="43">
        <f t="shared" ref="R378" si="78">P378-Q378</f>
        <v>9.2960999999999956</v>
      </c>
      <c r="S378" s="39"/>
      <c r="T378" s="40"/>
      <c r="U378" s="40"/>
      <c r="V378" s="40"/>
    </row>
    <row r="379" spans="1:22" s="41" customFormat="1" ht="24.95" customHeight="1" x14ac:dyDescent="0.5">
      <c r="A379" s="68"/>
      <c r="B379" s="34" t="s">
        <v>383</v>
      </c>
      <c r="C379" s="35"/>
      <c r="D379" s="37"/>
      <c r="E379" s="33" t="s">
        <v>21</v>
      </c>
      <c r="F379" s="33">
        <v>820</v>
      </c>
      <c r="G379" s="33"/>
      <c r="H379" s="33">
        <v>79</v>
      </c>
      <c r="I379" s="33">
        <v>1</v>
      </c>
      <c r="J379" s="33">
        <v>6</v>
      </c>
      <c r="K379" s="33">
        <v>3</v>
      </c>
      <c r="L379" s="33">
        <v>91</v>
      </c>
      <c r="M379" s="36">
        <f t="shared" ref="M379:M380" si="79">J379*400+K379*100+L379</f>
        <v>2791</v>
      </c>
      <c r="N379" s="33">
        <v>330</v>
      </c>
      <c r="O379" s="36">
        <f t="shared" ref="O379:O380" si="80">M379*N379</f>
        <v>921030</v>
      </c>
      <c r="P379" s="42">
        <f t="shared" si="73"/>
        <v>92.103000000000009</v>
      </c>
      <c r="Q379" s="42">
        <f t="shared" si="77"/>
        <v>82.892700000000005</v>
      </c>
      <c r="R379" s="43">
        <f t="shared" ref="R379:R381" si="81">P379-Q379</f>
        <v>9.2103000000000037</v>
      </c>
      <c r="S379" s="39"/>
      <c r="T379" s="40"/>
      <c r="U379" s="40"/>
      <c r="V379" s="40"/>
    </row>
    <row r="380" spans="1:22" s="41" customFormat="1" ht="24.95" customHeight="1" x14ac:dyDescent="0.5">
      <c r="A380" s="68"/>
      <c r="B380" s="34"/>
      <c r="C380" s="35"/>
      <c r="D380" s="37"/>
      <c r="E380" s="33" t="s">
        <v>21</v>
      </c>
      <c r="F380" s="33" t="s">
        <v>376</v>
      </c>
      <c r="G380" s="33"/>
      <c r="H380" s="33">
        <v>189</v>
      </c>
      <c r="I380" s="33">
        <v>1</v>
      </c>
      <c r="J380" s="33">
        <v>0</v>
      </c>
      <c r="K380" s="33">
        <v>2</v>
      </c>
      <c r="L380" s="33">
        <v>17</v>
      </c>
      <c r="M380" s="36">
        <f t="shared" si="79"/>
        <v>217</v>
      </c>
      <c r="N380" s="33">
        <v>330</v>
      </c>
      <c r="O380" s="36">
        <f t="shared" si="80"/>
        <v>71610</v>
      </c>
      <c r="P380" s="42">
        <f t="shared" si="73"/>
        <v>7.1610000000000005</v>
      </c>
      <c r="Q380" s="42">
        <f t="shared" si="77"/>
        <v>6.4449000000000005</v>
      </c>
      <c r="R380" s="43">
        <f t="shared" si="81"/>
        <v>0.71609999999999996</v>
      </c>
      <c r="S380" s="39"/>
      <c r="T380" s="40"/>
      <c r="U380" s="40"/>
      <c r="V380" s="40"/>
    </row>
    <row r="381" spans="1:22" s="41" customFormat="1" ht="24.95" customHeight="1" x14ac:dyDescent="0.5">
      <c r="A381" s="69"/>
      <c r="B381" s="34"/>
      <c r="C381" s="35"/>
      <c r="D381" s="37"/>
      <c r="E381" s="33"/>
      <c r="F381" s="33"/>
      <c r="G381" s="33"/>
      <c r="H381" s="33"/>
      <c r="I381" s="33"/>
      <c r="J381" s="33"/>
      <c r="K381" s="33"/>
      <c r="L381" s="33"/>
      <c r="M381" s="36"/>
      <c r="N381" s="33"/>
      <c r="O381" s="36">
        <f>SUM(O378:O380)</f>
        <v>1922250</v>
      </c>
      <c r="P381" s="42">
        <f t="shared" si="73"/>
        <v>192.22500000000002</v>
      </c>
      <c r="Q381" s="42">
        <f t="shared" si="77"/>
        <v>173.00250000000003</v>
      </c>
      <c r="R381" s="43">
        <f t="shared" si="81"/>
        <v>19.222499999999997</v>
      </c>
      <c r="S381" s="39"/>
      <c r="T381" s="40"/>
      <c r="U381" s="40"/>
      <c r="V381" s="40"/>
    </row>
    <row r="382" spans="1:22" s="11" customFormat="1" ht="24.95" customHeight="1" x14ac:dyDescent="0.5">
      <c r="A382" s="67">
        <v>142</v>
      </c>
      <c r="B382" s="4" t="s">
        <v>264</v>
      </c>
      <c r="C382" s="5">
        <v>3470300093048</v>
      </c>
      <c r="D382" s="7" t="s">
        <v>138</v>
      </c>
      <c r="E382" s="3" t="s">
        <v>21</v>
      </c>
      <c r="F382" s="3" t="s">
        <v>23</v>
      </c>
      <c r="G382" s="3"/>
      <c r="H382" s="3">
        <v>75</v>
      </c>
      <c r="I382" s="3">
        <v>6</v>
      </c>
      <c r="J382" s="3">
        <v>0</v>
      </c>
      <c r="K382" s="3">
        <v>0</v>
      </c>
      <c r="L382" s="3">
        <v>56</v>
      </c>
      <c r="M382" s="6">
        <f>J382*400+K382*100+L382</f>
        <v>56</v>
      </c>
      <c r="N382" s="3">
        <v>330</v>
      </c>
      <c r="O382" s="6">
        <f>M382*N382</f>
        <v>18480</v>
      </c>
      <c r="P382" s="17">
        <f t="shared" si="73"/>
        <v>1.8480000000000001</v>
      </c>
      <c r="Q382" s="17">
        <f t="shared" si="77"/>
        <v>1.6632</v>
      </c>
      <c r="R382" s="20">
        <f t="shared" si="74"/>
        <v>0.18480000000000008</v>
      </c>
      <c r="S382" s="9"/>
      <c r="T382" s="10"/>
      <c r="U382" s="10"/>
      <c r="V382" s="10"/>
    </row>
    <row r="383" spans="1:22" s="11" customFormat="1" ht="24.95" customHeight="1" x14ac:dyDescent="0.5">
      <c r="A383" s="68"/>
      <c r="B383" s="4"/>
      <c r="C383" s="5"/>
      <c r="D383" s="7" t="s">
        <v>138</v>
      </c>
      <c r="E383" s="3" t="s">
        <v>21</v>
      </c>
      <c r="F383" s="3">
        <v>917</v>
      </c>
      <c r="G383" s="3"/>
      <c r="H383" s="3">
        <v>8</v>
      </c>
      <c r="I383" s="3">
        <v>1</v>
      </c>
      <c r="J383" s="3">
        <v>1</v>
      </c>
      <c r="K383" s="3">
        <v>3</v>
      </c>
      <c r="L383" s="3">
        <v>82</v>
      </c>
      <c r="M383" s="6">
        <f>J383*400+K383*100+L383</f>
        <v>782</v>
      </c>
      <c r="N383" s="3">
        <v>330</v>
      </c>
      <c r="O383" s="6">
        <f>M383*N383</f>
        <v>258060</v>
      </c>
      <c r="P383" s="17">
        <f t="shared" si="73"/>
        <v>25.806000000000001</v>
      </c>
      <c r="Q383" s="17">
        <f t="shared" si="77"/>
        <v>23.2254</v>
      </c>
      <c r="R383" s="20">
        <f t="shared" si="74"/>
        <v>2.5806000000000004</v>
      </c>
      <c r="S383" s="9"/>
      <c r="T383" s="10"/>
      <c r="U383" s="10"/>
      <c r="V383" s="10"/>
    </row>
    <row r="384" spans="1:22" s="11" customFormat="1" ht="24.95" customHeight="1" x14ac:dyDescent="0.5">
      <c r="A384" s="68"/>
      <c r="B384" s="4"/>
      <c r="C384" s="5"/>
      <c r="D384" s="7" t="s">
        <v>138</v>
      </c>
      <c r="E384" s="3" t="s">
        <v>21</v>
      </c>
      <c r="F384" s="3">
        <v>917</v>
      </c>
      <c r="G384" s="3"/>
      <c r="H384" s="3">
        <v>20</v>
      </c>
      <c r="I384" s="3">
        <v>1</v>
      </c>
      <c r="J384" s="3">
        <v>1</v>
      </c>
      <c r="K384" s="3">
        <v>3</v>
      </c>
      <c r="L384" s="3">
        <v>95</v>
      </c>
      <c r="M384" s="6">
        <f>J384*400+K384*100+L384</f>
        <v>795</v>
      </c>
      <c r="N384" s="3">
        <v>330</v>
      </c>
      <c r="O384" s="6">
        <f>M384*N384</f>
        <v>262350</v>
      </c>
      <c r="P384" s="17">
        <f t="shared" si="73"/>
        <v>26.235000000000003</v>
      </c>
      <c r="Q384" s="17">
        <f t="shared" si="77"/>
        <v>23.611500000000003</v>
      </c>
      <c r="R384" s="20">
        <f t="shared" si="74"/>
        <v>2.6234999999999999</v>
      </c>
      <c r="S384" s="9"/>
      <c r="T384" s="10"/>
      <c r="U384" s="10"/>
      <c r="V384" s="10"/>
    </row>
    <row r="385" spans="1:22" s="11" customFormat="1" ht="24.95" customHeight="1" x14ac:dyDescent="0.5">
      <c r="A385" s="69"/>
      <c r="B385" s="4"/>
      <c r="C385" s="5"/>
      <c r="D385" s="7"/>
      <c r="E385" s="3"/>
      <c r="F385" s="3"/>
      <c r="G385" s="3"/>
      <c r="H385" s="3"/>
      <c r="I385" s="3"/>
      <c r="J385" s="3"/>
      <c r="K385" s="3"/>
      <c r="L385" s="3"/>
      <c r="M385" s="6"/>
      <c r="N385" s="3"/>
      <c r="O385" s="6">
        <f>SUM(O382:O384)</f>
        <v>538890</v>
      </c>
      <c r="P385" s="17">
        <f t="shared" si="73"/>
        <v>53.889000000000003</v>
      </c>
      <c r="Q385" s="17">
        <f t="shared" si="77"/>
        <v>48.500100000000003</v>
      </c>
      <c r="R385" s="20">
        <f t="shared" si="74"/>
        <v>5.3888999999999996</v>
      </c>
      <c r="S385" s="9"/>
      <c r="T385" s="10"/>
      <c r="U385" s="10"/>
      <c r="V385" s="10"/>
    </row>
    <row r="386" spans="1:22" s="11" customFormat="1" ht="24.95" customHeight="1" x14ac:dyDescent="0.5">
      <c r="A386" s="67">
        <v>143</v>
      </c>
      <c r="B386" s="4" t="s">
        <v>265</v>
      </c>
      <c r="C386" s="5">
        <v>5470390001772</v>
      </c>
      <c r="D386" s="7" t="s">
        <v>266</v>
      </c>
      <c r="E386" s="3" t="s">
        <v>21</v>
      </c>
      <c r="F386" s="3">
        <v>820</v>
      </c>
      <c r="G386" s="3"/>
      <c r="H386" s="3">
        <v>38</v>
      </c>
      <c r="I386" s="3">
        <v>1</v>
      </c>
      <c r="J386" s="3">
        <v>2</v>
      </c>
      <c r="K386" s="3">
        <v>1</v>
      </c>
      <c r="L386" s="3">
        <v>89</v>
      </c>
      <c r="M386" s="6">
        <f>J386*400+K386*100+L386</f>
        <v>989</v>
      </c>
      <c r="N386" s="3">
        <v>330</v>
      </c>
      <c r="O386" s="6">
        <f>M386*N386</f>
        <v>326370</v>
      </c>
      <c r="P386" s="17">
        <f t="shared" si="73"/>
        <v>32.637</v>
      </c>
      <c r="Q386" s="17">
        <f t="shared" si="77"/>
        <v>29.3733</v>
      </c>
      <c r="R386" s="20">
        <f t="shared" si="74"/>
        <v>3.2637</v>
      </c>
      <c r="S386" s="9"/>
      <c r="T386" s="10"/>
      <c r="U386" s="10"/>
      <c r="V386" s="10"/>
    </row>
    <row r="387" spans="1:22" s="11" customFormat="1" ht="24.95" customHeight="1" x14ac:dyDescent="0.5">
      <c r="A387" s="68"/>
      <c r="B387" s="4"/>
      <c r="C387" s="5"/>
      <c r="D387" s="7" t="s">
        <v>266</v>
      </c>
      <c r="E387" s="3" t="s">
        <v>21</v>
      </c>
      <c r="F387" s="3" t="s">
        <v>23</v>
      </c>
      <c r="G387" s="3"/>
      <c r="H387" s="3">
        <v>193</v>
      </c>
      <c r="I387" s="3">
        <v>1</v>
      </c>
      <c r="J387" s="3">
        <v>0</v>
      </c>
      <c r="K387" s="3">
        <v>0</v>
      </c>
      <c r="L387" s="3">
        <v>32</v>
      </c>
      <c r="M387" s="6">
        <f>J387*400+K387*100+L387</f>
        <v>32</v>
      </c>
      <c r="N387" s="3">
        <v>330</v>
      </c>
      <c r="O387" s="6">
        <f>M387*N387</f>
        <v>10560</v>
      </c>
      <c r="P387" s="17">
        <f t="shared" si="73"/>
        <v>1.056</v>
      </c>
      <c r="Q387" s="17">
        <f t="shared" si="77"/>
        <v>0.95040000000000002</v>
      </c>
      <c r="R387" s="20">
        <f t="shared" si="74"/>
        <v>0.10560000000000003</v>
      </c>
      <c r="S387" s="9"/>
      <c r="T387" s="10"/>
      <c r="U387" s="10"/>
      <c r="V387" s="10"/>
    </row>
    <row r="388" spans="1:22" s="11" customFormat="1" ht="24.95" customHeight="1" x14ac:dyDescent="0.5">
      <c r="A388" s="68"/>
      <c r="B388" s="4"/>
      <c r="C388" s="5"/>
      <c r="D388" s="7"/>
      <c r="E388" s="3"/>
      <c r="F388" s="3"/>
      <c r="G388" s="3"/>
      <c r="H388" s="3"/>
      <c r="I388" s="3"/>
      <c r="J388" s="3"/>
      <c r="K388" s="3"/>
      <c r="L388" s="3"/>
      <c r="M388" s="6">
        <f>J388*400+K388*100+L388</f>
        <v>0</v>
      </c>
      <c r="N388" s="3"/>
      <c r="O388" s="6">
        <f>M388*N388</f>
        <v>0</v>
      </c>
      <c r="P388" s="17">
        <f t="shared" si="73"/>
        <v>0</v>
      </c>
      <c r="Q388" s="17">
        <f t="shared" si="77"/>
        <v>0</v>
      </c>
      <c r="R388" s="20">
        <f t="shared" si="74"/>
        <v>0</v>
      </c>
      <c r="S388" s="9"/>
      <c r="T388" s="10"/>
      <c r="U388" s="10"/>
      <c r="V388" s="10"/>
    </row>
    <row r="389" spans="1:22" s="11" customFormat="1" ht="24.95" customHeight="1" x14ac:dyDescent="0.5">
      <c r="A389" s="69"/>
      <c r="B389" s="4"/>
      <c r="C389" s="5"/>
      <c r="D389" s="7"/>
      <c r="E389" s="3"/>
      <c r="F389" s="3"/>
      <c r="G389" s="3"/>
      <c r="H389" s="3"/>
      <c r="I389" s="3"/>
      <c r="J389" s="3"/>
      <c r="K389" s="3"/>
      <c r="L389" s="3"/>
      <c r="M389" s="6"/>
      <c r="N389" s="3"/>
      <c r="O389" s="6">
        <f>SUM(O386:O388)</f>
        <v>336930</v>
      </c>
      <c r="P389" s="17">
        <f t="shared" si="73"/>
        <v>33.693000000000005</v>
      </c>
      <c r="Q389" s="17">
        <f t="shared" si="77"/>
        <v>30.323700000000006</v>
      </c>
      <c r="R389" s="20">
        <f t="shared" si="74"/>
        <v>3.3692999999999991</v>
      </c>
      <c r="S389" s="9"/>
      <c r="T389" s="10"/>
      <c r="U389" s="10"/>
      <c r="V389" s="10"/>
    </row>
    <row r="390" spans="1:22" s="11" customFormat="1" ht="24.95" customHeight="1" x14ac:dyDescent="0.5">
      <c r="A390" s="67">
        <v>144</v>
      </c>
      <c r="B390" s="4" t="s">
        <v>267</v>
      </c>
      <c r="C390" s="5">
        <v>3470300112026</v>
      </c>
      <c r="D390" s="7" t="s">
        <v>268</v>
      </c>
      <c r="E390" s="3" t="s">
        <v>21</v>
      </c>
      <c r="F390" s="3">
        <v>646</v>
      </c>
      <c r="G390" s="3"/>
      <c r="H390" s="3">
        <v>18</v>
      </c>
      <c r="I390" s="3">
        <v>1</v>
      </c>
      <c r="J390" s="3">
        <v>10</v>
      </c>
      <c r="K390" s="3">
        <v>0</v>
      </c>
      <c r="L390" s="3">
        <v>67</v>
      </c>
      <c r="M390" s="6">
        <f>J390*400+K390*100+L390</f>
        <v>4067</v>
      </c>
      <c r="N390" s="3">
        <v>330</v>
      </c>
      <c r="O390" s="6">
        <f>M390*N390</f>
        <v>1342110</v>
      </c>
      <c r="P390" s="17">
        <f t="shared" si="73"/>
        <v>134.21100000000001</v>
      </c>
      <c r="Q390" s="17">
        <f t="shared" si="77"/>
        <v>120.78990000000002</v>
      </c>
      <c r="R390" s="20">
        <f t="shared" si="74"/>
        <v>13.421099999999996</v>
      </c>
      <c r="S390" s="9"/>
      <c r="T390" s="10"/>
      <c r="U390" s="10"/>
      <c r="V390" s="10"/>
    </row>
    <row r="391" spans="1:22" s="11" customFormat="1" ht="24.95" customHeight="1" x14ac:dyDescent="0.5">
      <c r="A391" s="68"/>
      <c r="B391" s="4"/>
      <c r="C391" s="5"/>
      <c r="D391" s="7" t="s">
        <v>268</v>
      </c>
      <c r="E391" s="3" t="s">
        <v>21</v>
      </c>
      <c r="F391" s="3" t="s">
        <v>31</v>
      </c>
      <c r="G391" s="3"/>
      <c r="H391" s="3">
        <v>346</v>
      </c>
      <c r="I391" s="3">
        <v>1</v>
      </c>
      <c r="J391" s="3">
        <v>0</v>
      </c>
      <c r="K391" s="3">
        <v>2</v>
      </c>
      <c r="L391" s="3">
        <v>49</v>
      </c>
      <c r="M391" s="6">
        <f>J391*400+K391*100+L391</f>
        <v>249</v>
      </c>
      <c r="N391" s="3">
        <v>330</v>
      </c>
      <c r="O391" s="6">
        <f>M391*N391</f>
        <v>82170</v>
      </c>
      <c r="P391" s="17">
        <f t="shared" si="73"/>
        <v>8.2170000000000005</v>
      </c>
      <c r="Q391" s="17">
        <f t="shared" si="77"/>
        <v>7.3953000000000007</v>
      </c>
      <c r="R391" s="20">
        <f t="shared" si="74"/>
        <v>0.82169999999999987</v>
      </c>
      <c r="S391" s="9"/>
      <c r="T391" s="10"/>
      <c r="U391" s="10"/>
      <c r="V391" s="10"/>
    </row>
    <row r="392" spans="1:22" s="11" customFormat="1" ht="24.95" customHeight="1" x14ac:dyDescent="0.5">
      <c r="A392" s="69"/>
      <c r="B392" s="4"/>
      <c r="C392" s="5"/>
      <c r="D392" s="7"/>
      <c r="E392" s="3"/>
      <c r="F392" s="3"/>
      <c r="G392" s="3"/>
      <c r="H392" s="3"/>
      <c r="I392" s="3"/>
      <c r="J392" s="3"/>
      <c r="K392" s="3"/>
      <c r="L392" s="3"/>
      <c r="M392" s="6"/>
      <c r="N392" s="3"/>
      <c r="O392" s="6">
        <f>SUM(O390:O391)</f>
        <v>1424280</v>
      </c>
      <c r="P392" s="17">
        <f t="shared" si="73"/>
        <v>142.428</v>
      </c>
      <c r="Q392" s="17">
        <f t="shared" si="77"/>
        <v>128.18520000000001</v>
      </c>
      <c r="R392" s="20">
        <f t="shared" si="74"/>
        <v>14.242799999999988</v>
      </c>
      <c r="S392" s="9"/>
      <c r="T392" s="10"/>
      <c r="U392" s="10"/>
      <c r="V392" s="10"/>
    </row>
    <row r="393" spans="1:22" s="11" customFormat="1" ht="24.95" customHeight="1" x14ac:dyDescent="0.5">
      <c r="A393" s="67">
        <v>145</v>
      </c>
      <c r="B393" s="4" t="s">
        <v>269</v>
      </c>
      <c r="C393" s="5">
        <v>3470300112271</v>
      </c>
      <c r="D393" s="7" t="s">
        <v>270</v>
      </c>
      <c r="E393" s="3" t="s">
        <v>21</v>
      </c>
      <c r="F393" s="3">
        <v>646</v>
      </c>
      <c r="G393" s="3"/>
      <c r="H393" s="3">
        <v>10</v>
      </c>
      <c r="I393" s="3">
        <v>11</v>
      </c>
      <c r="J393" s="3">
        <v>4</v>
      </c>
      <c r="K393" s="3">
        <v>3</v>
      </c>
      <c r="L393" s="3">
        <v>5</v>
      </c>
      <c r="M393" s="6">
        <f>J393*400+K393*100+L393</f>
        <v>1905</v>
      </c>
      <c r="N393" s="3">
        <v>330</v>
      </c>
      <c r="O393" s="6">
        <f>M393*N393</f>
        <v>628650</v>
      </c>
      <c r="P393" s="17">
        <f t="shared" si="73"/>
        <v>62.865000000000002</v>
      </c>
      <c r="Q393" s="17">
        <f t="shared" si="77"/>
        <v>56.578500000000005</v>
      </c>
      <c r="R393" s="20">
        <f t="shared" si="74"/>
        <v>6.2864999999999966</v>
      </c>
      <c r="S393" s="9"/>
      <c r="T393" s="10"/>
      <c r="U393" s="10"/>
      <c r="V393" s="10"/>
    </row>
    <row r="394" spans="1:22" s="11" customFormat="1" ht="24.95" customHeight="1" x14ac:dyDescent="0.5">
      <c r="A394" s="68"/>
      <c r="B394" s="4"/>
      <c r="C394" s="5"/>
      <c r="D394" s="7" t="s">
        <v>270</v>
      </c>
      <c r="E394" s="3" t="s">
        <v>21</v>
      </c>
      <c r="F394" s="3">
        <v>920</v>
      </c>
      <c r="G394" s="3"/>
      <c r="H394" s="3">
        <v>19</v>
      </c>
      <c r="I394" s="3">
        <v>1</v>
      </c>
      <c r="J394" s="3">
        <v>2</v>
      </c>
      <c r="K394" s="3">
        <v>0</v>
      </c>
      <c r="L394" s="3">
        <v>15</v>
      </c>
      <c r="M394" s="6">
        <f>J394*400+K394*100+L394</f>
        <v>815</v>
      </c>
      <c r="N394" s="3">
        <v>330</v>
      </c>
      <c r="O394" s="6">
        <f>M394*N394</f>
        <v>268950</v>
      </c>
      <c r="P394" s="17">
        <f t="shared" si="73"/>
        <v>26.895</v>
      </c>
      <c r="Q394" s="17">
        <f t="shared" si="77"/>
        <v>24.205500000000001</v>
      </c>
      <c r="R394" s="20">
        <f t="shared" si="74"/>
        <v>2.6894999999999989</v>
      </c>
      <c r="S394" s="9"/>
      <c r="T394" s="10"/>
      <c r="U394" s="10"/>
      <c r="V394" s="10"/>
    </row>
    <row r="395" spans="1:22" s="11" customFormat="1" ht="24.95" customHeight="1" x14ac:dyDescent="0.5">
      <c r="A395" s="68"/>
      <c r="B395" s="4"/>
      <c r="C395" s="5"/>
      <c r="D395" s="7" t="s">
        <v>270</v>
      </c>
      <c r="E395" s="3" t="s">
        <v>21</v>
      </c>
      <c r="F395" s="3">
        <v>671</v>
      </c>
      <c r="G395" s="3"/>
      <c r="H395" s="3">
        <v>4</v>
      </c>
      <c r="I395" s="3">
        <v>1</v>
      </c>
      <c r="J395" s="3">
        <v>3</v>
      </c>
      <c r="K395" s="3">
        <v>0</v>
      </c>
      <c r="L395" s="3">
        <v>4</v>
      </c>
      <c r="M395" s="6">
        <f>J395*400+K395*100+L395</f>
        <v>1204</v>
      </c>
      <c r="N395" s="3">
        <v>330</v>
      </c>
      <c r="O395" s="6">
        <f>M395*N395</f>
        <v>397320</v>
      </c>
      <c r="P395" s="17">
        <f t="shared" si="73"/>
        <v>39.731999999999999</v>
      </c>
      <c r="Q395" s="17">
        <f t="shared" si="77"/>
        <v>35.758800000000001</v>
      </c>
      <c r="R395" s="20">
        <f t="shared" si="74"/>
        <v>3.9731999999999985</v>
      </c>
      <c r="S395" s="9"/>
      <c r="T395" s="10"/>
      <c r="U395" s="10"/>
      <c r="V395" s="10"/>
    </row>
    <row r="396" spans="1:22" s="11" customFormat="1" ht="24.95" customHeight="1" x14ac:dyDescent="0.5">
      <c r="A396" s="69"/>
      <c r="B396" s="4"/>
      <c r="C396" s="5"/>
      <c r="D396" s="7"/>
      <c r="E396" s="3"/>
      <c r="F396" s="3"/>
      <c r="G396" s="3"/>
      <c r="H396" s="3"/>
      <c r="I396" s="3"/>
      <c r="J396" s="3"/>
      <c r="K396" s="3"/>
      <c r="L396" s="3"/>
      <c r="M396" s="6"/>
      <c r="N396" s="3"/>
      <c r="O396" s="6">
        <f>SUM(O393:O395)</f>
        <v>1294920</v>
      </c>
      <c r="P396" s="17">
        <f t="shared" si="73"/>
        <v>129.49200000000002</v>
      </c>
      <c r="Q396" s="17">
        <f t="shared" si="77"/>
        <v>116.54280000000001</v>
      </c>
      <c r="R396" s="20">
        <f t="shared" si="74"/>
        <v>12.949200000000005</v>
      </c>
      <c r="S396" s="9"/>
      <c r="T396" s="10"/>
      <c r="U396" s="10"/>
      <c r="V396" s="10"/>
    </row>
    <row r="397" spans="1:22" s="11" customFormat="1" ht="24.95" customHeight="1" x14ac:dyDescent="0.5">
      <c r="A397" s="32">
        <v>146</v>
      </c>
      <c r="B397" s="4" t="s">
        <v>271</v>
      </c>
      <c r="C397" s="5">
        <v>3470300093072</v>
      </c>
      <c r="D397" s="7" t="s">
        <v>240</v>
      </c>
      <c r="E397" s="3" t="s">
        <v>21</v>
      </c>
      <c r="F397" s="3">
        <v>917</v>
      </c>
      <c r="G397" s="3"/>
      <c r="H397" s="3">
        <v>22</v>
      </c>
      <c r="I397" s="3">
        <v>1</v>
      </c>
      <c r="J397" s="3">
        <v>2</v>
      </c>
      <c r="K397" s="3">
        <v>1</v>
      </c>
      <c r="L397" s="3">
        <v>40</v>
      </c>
      <c r="M397" s="6">
        <f t="shared" ref="M397:M403" si="82">J397*400+K397*100+L397</f>
        <v>940</v>
      </c>
      <c r="N397" s="3">
        <v>330</v>
      </c>
      <c r="O397" s="6">
        <f t="shared" ref="O397:O403" si="83">M397*N397</f>
        <v>310200</v>
      </c>
      <c r="P397" s="17">
        <f t="shared" ref="P397:P436" si="84">O397*0.01%</f>
        <v>31.020000000000003</v>
      </c>
      <c r="Q397" s="17">
        <f t="shared" si="77"/>
        <v>27.918000000000003</v>
      </c>
      <c r="R397" s="20">
        <f t="shared" si="74"/>
        <v>3.1020000000000003</v>
      </c>
      <c r="S397" s="9"/>
      <c r="T397" s="10"/>
      <c r="U397" s="10"/>
      <c r="V397" s="10"/>
    </row>
    <row r="398" spans="1:22" s="11" customFormat="1" ht="24.95" customHeight="1" x14ac:dyDescent="0.5">
      <c r="A398" s="32">
        <v>147</v>
      </c>
      <c r="B398" s="4" t="s">
        <v>272</v>
      </c>
      <c r="C398" s="5">
        <v>3470300096560</v>
      </c>
      <c r="D398" s="7" t="s">
        <v>273</v>
      </c>
      <c r="E398" s="3" t="s">
        <v>21</v>
      </c>
      <c r="F398" s="3">
        <v>913</v>
      </c>
      <c r="G398" s="3"/>
      <c r="H398" s="3">
        <v>11</v>
      </c>
      <c r="I398" s="3">
        <v>1</v>
      </c>
      <c r="J398" s="3">
        <v>7</v>
      </c>
      <c r="K398" s="3">
        <v>1</v>
      </c>
      <c r="L398" s="3">
        <v>2</v>
      </c>
      <c r="M398" s="6">
        <f t="shared" si="82"/>
        <v>2902</v>
      </c>
      <c r="N398" s="3">
        <v>330</v>
      </c>
      <c r="O398" s="6">
        <f t="shared" si="83"/>
        <v>957660</v>
      </c>
      <c r="P398" s="17">
        <f t="shared" si="84"/>
        <v>95.766000000000005</v>
      </c>
      <c r="Q398" s="17">
        <f t="shared" si="77"/>
        <v>86.189400000000006</v>
      </c>
      <c r="R398" s="20">
        <f t="shared" si="74"/>
        <v>9.5765999999999991</v>
      </c>
      <c r="S398" s="9"/>
      <c r="T398" s="10"/>
      <c r="U398" s="10"/>
      <c r="V398" s="10"/>
    </row>
    <row r="399" spans="1:22" s="11" customFormat="1" ht="24.95" customHeight="1" x14ac:dyDescent="0.5">
      <c r="A399" s="67">
        <v>148</v>
      </c>
      <c r="B399" s="4" t="s">
        <v>274</v>
      </c>
      <c r="C399" s="5">
        <v>3470300115025</v>
      </c>
      <c r="D399" s="7" t="s">
        <v>275</v>
      </c>
      <c r="E399" s="3" t="s">
        <v>21</v>
      </c>
      <c r="F399" s="3" t="s">
        <v>29</v>
      </c>
      <c r="G399" s="3"/>
      <c r="H399" s="3">
        <v>250</v>
      </c>
      <c r="I399" s="3">
        <v>1</v>
      </c>
      <c r="J399" s="3">
        <v>0</v>
      </c>
      <c r="K399" s="3">
        <v>3</v>
      </c>
      <c r="L399" s="3">
        <v>64</v>
      </c>
      <c r="M399" s="6">
        <f t="shared" si="82"/>
        <v>364</v>
      </c>
      <c r="N399" s="3">
        <v>330</v>
      </c>
      <c r="O399" s="6">
        <f t="shared" si="83"/>
        <v>120120</v>
      </c>
      <c r="P399" s="17">
        <f t="shared" si="84"/>
        <v>12.012</v>
      </c>
      <c r="Q399" s="17">
        <f t="shared" si="77"/>
        <v>10.8108</v>
      </c>
      <c r="R399" s="20">
        <f t="shared" si="74"/>
        <v>1.2012</v>
      </c>
      <c r="S399" s="9"/>
      <c r="T399" s="10"/>
      <c r="U399" s="10"/>
      <c r="V399" s="10"/>
    </row>
    <row r="400" spans="1:22" s="11" customFormat="1" ht="24.95" customHeight="1" x14ac:dyDescent="0.5">
      <c r="A400" s="68"/>
      <c r="B400" s="4"/>
      <c r="C400" s="5"/>
      <c r="D400" s="7"/>
      <c r="E400" s="3"/>
      <c r="F400" s="3"/>
      <c r="G400" s="3"/>
      <c r="H400" s="3"/>
      <c r="I400" s="3"/>
      <c r="J400" s="3"/>
      <c r="K400" s="3"/>
      <c r="L400" s="3"/>
      <c r="M400" s="6">
        <f t="shared" si="82"/>
        <v>0</v>
      </c>
      <c r="N400" s="3"/>
      <c r="O400" s="6">
        <f t="shared" si="83"/>
        <v>0</v>
      </c>
      <c r="P400" s="17">
        <f t="shared" si="84"/>
        <v>0</v>
      </c>
      <c r="Q400" s="17">
        <f t="shared" si="77"/>
        <v>0</v>
      </c>
      <c r="R400" s="20">
        <f t="shared" si="74"/>
        <v>0</v>
      </c>
      <c r="S400" s="9"/>
      <c r="T400" s="10"/>
      <c r="U400" s="10"/>
      <c r="V400" s="10"/>
    </row>
    <row r="401" spans="1:22" s="11" customFormat="1" ht="24.95" customHeight="1" x14ac:dyDescent="0.5">
      <c r="A401" s="68"/>
      <c r="B401" s="4"/>
      <c r="C401" s="5"/>
      <c r="D401" s="7"/>
      <c r="E401" s="3"/>
      <c r="F401" s="3"/>
      <c r="G401" s="3"/>
      <c r="H401" s="3"/>
      <c r="I401" s="3"/>
      <c r="J401" s="3"/>
      <c r="K401" s="3"/>
      <c r="L401" s="3"/>
      <c r="M401" s="6">
        <f t="shared" si="82"/>
        <v>0</v>
      </c>
      <c r="N401" s="3"/>
      <c r="O401" s="6">
        <f t="shared" si="83"/>
        <v>0</v>
      </c>
      <c r="P401" s="17">
        <f t="shared" si="84"/>
        <v>0</v>
      </c>
      <c r="Q401" s="17">
        <f t="shared" si="77"/>
        <v>0</v>
      </c>
      <c r="R401" s="20">
        <f t="shared" si="74"/>
        <v>0</v>
      </c>
      <c r="S401" s="9"/>
      <c r="T401" s="10"/>
      <c r="U401" s="10"/>
      <c r="V401" s="10"/>
    </row>
    <row r="402" spans="1:22" s="11" customFormat="1" ht="24.95" customHeight="1" x14ac:dyDescent="0.5">
      <c r="A402" s="68"/>
      <c r="B402" s="4"/>
      <c r="C402" s="5"/>
      <c r="D402" s="7"/>
      <c r="E402" s="3"/>
      <c r="F402" s="3"/>
      <c r="G402" s="3"/>
      <c r="H402" s="3"/>
      <c r="I402" s="3"/>
      <c r="J402" s="3"/>
      <c r="K402" s="3"/>
      <c r="L402" s="3"/>
      <c r="M402" s="6">
        <f t="shared" si="82"/>
        <v>0</v>
      </c>
      <c r="N402" s="3"/>
      <c r="O402" s="6">
        <f t="shared" si="83"/>
        <v>0</v>
      </c>
      <c r="P402" s="17">
        <f t="shared" si="84"/>
        <v>0</v>
      </c>
      <c r="Q402" s="17">
        <f t="shared" si="77"/>
        <v>0</v>
      </c>
      <c r="R402" s="20">
        <f t="shared" ref="R402:R440" si="85">P402-Q402</f>
        <v>0</v>
      </c>
      <c r="S402" s="9"/>
      <c r="T402" s="10"/>
      <c r="U402" s="10"/>
      <c r="V402" s="10"/>
    </row>
    <row r="403" spans="1:22" s="11" customFormat="1" ht="24.95" customHeight="1" x14ac:dyDescent="0.5">
      <c r="A403" s="68"/>
      <c r="B403" s="4"/>
      <c r="C403" s="5"/>
      <c r="D403" s="7"/>
      <c r="E403" s="3" t="s">
        <v>21</v>
      </c>
      <c r="F403" s="3">
        <v>854</v>
      </c>
      <c r="G403" s="3"/>
      <c r="H403" s="3">
        <v>9</v>
      </c>
      <c r="I403" s="3"/>
      <c r="J403" s="3">
        <v>2</v>
      </c>
      <c r="K403" s="3">
        <v>0</v>
      </c>
      <c r="L403" s="3">
        <v>21</v>
      </c>
      <c r="M403" s="6">
        <f t="shared" si="82"/>
        <v>821</v>
      </c>
      <c r="N403" s="3">
        <v>330</v>
      </c>
      <c r="O403" s="6">
        <f t="shared" si="83"/>
        <v>270930</v>
      </c>
      <c r="P403" s="17">
        <f t="shared" si="84"/>
        <v>27.093</v>
      </c>
      <c r="Q403" s="17">
        <f t="shared" si="77"/>
        <v>24.383700000000001</v>
      </c>
      <c r="R403" s="20">
        <f t="shared" si="85"/>
        <v>2.7092999999999989</v>
      </c>
      <c r="S403" s="9"/>
      <c r="T403" s="10"/>
      <c r="U403" s="10"/>
      <c r="V403" s="10"/>
    </row>
    <row r="404" spans="1:22" s="11" customFormat="1" ht="24.95" customHeight="1" x14ac:dyDescent="0.5">
      <c r="A404" s="69"/>
      <c r="B404" s="4"/>
      <c r="C404" s="5"/>
      <c r="D404" s="7"/>
      <c r="E404" s="3"/>
      <c r="F404" s="3"/>
      <c r="G404" s="3"/>
      <c r="H404" s="3"/>
      <c r="I404" s="3"/>
      <c r="J404" s="3"/>
      <c r="K404" s="3"/>
      <c r="L404" s="3"/>
      <c r="M404" s="6"/>
      <c r="N404" s="3"/>
      <c r="O404" s="6">
        <f>SUM(O399:O403)</f>
        <v>391050</v>
      </c>
      <c r="P404" s="17">
        <f t="shared" si="84"/>
        <v>39.105000000000004</v>
      </c>
      <c r="Q404" s="17">
        <f t="shared" si="77"/>
        <v>35.194500000000005</v>
      </c>
      <c r="R404" s="20">
        <f t="shared" si="85"/>
        <v>3.910499999999999</v>
      </c>
      <c r="S404" s="9"/>
      <c r="T404" s="10"/>
      <c r="U404" s="10"/>
      <c r="V404" s="10"/>
    </row>
    <row r="405" spans="1:22" s="11" customFormat="1" ht="24.95" customHeight="1" x14ac:dyDescent="0.5">
      <c r="A405" s="32">
        <v>149</v>
      </c>
      <c r="B405" s="4" t="s">
        <v>276</v>
      </c>
      <c r="C405" s="5">
        <v>3470300102411</v>
      </c>
      <c r="D405" s="7" t="s">
        <v>231</v>
      </c>
      <c r="E405" s="3" t="s">
        <v>100</v>
      </c>
      <c r="F405" s="3">
        <v>914</v>
      </c>
      <c r="G405" s="3"/>
      <c r="H405" s="3">
        <v>14</v>
      </c>
      <c r="I405" s="3">
        <v>1</v>
      </c>
      <c r="J405" s="3">
        <v>10</v>
      </c>
      <c r="K405" s="3">
        <v>2</v>
      </c>
      <c r="L405" s="3">
        <v>53</v>
      </c>
      <c r="M405" s="6">
        <f>J405*400+K405*100+L405</f>
        <v>4253</v>
      </c>
      <c r="N405" s="3">
        <v>330</v>
      </c>
      <c r="O405" s="6">
        <f>M405*N405</f>
        <v>1403490</v>
      </c>
      <c r="P405" s="17">
        <f t="shared" si="84"/>
        <v>140.34900000000002</v>
      </c>
      <c r="Q405" s="17">
        <f t="shared" si="77"/>
        <v>126.31410000000002</v>
      </c>
      <c r="R405" s="20">
        <f t="shared" si="85"/>
        <v>14.034899999999993</v>
      </c>
      <c r="S405" s="9"/>
      <c r="T405" s="10"/>
      <c r="U405" s="10"/>
      <c r="V405" s="10"/>
    </row>
    <row r="406" spans="1:22" s="11" customFormat="1" ht="24.95" customHeight="1" x14ac:dyDescent="0.5">
      <c r="A406" s="32">
        <v>130</v>
      </c>
      <c r="B406" s="4" t="s">
        <v>277</v>
      </c>
      <c r="C406" s="5">
        <v>3470300103370</v>
      </c>
      <c r="D406" s="7" t="s">
        <v>216</v>
      </c>
      <c r="E406" s="3" t="s">
        <v>100</v>
      </c>
      <c r="F406" s="3">
        <v>3879</v>
      </c>
      <c r="G406" s="3"/>
      <c r="H406" s="3">
        <v>26</v>
      </c>
      <c r="I406" s="3">
        <v>1</v>
      </c>
      <c r="J406" s="3">
        <v>1</v>
      </c>
      <c r="K406" s="3">
        <v>3</v>
      </c>
      <c r="L406" s="3">
        <v>26</v>
      </c>
      <c r="M406" s="6">
        <f>J406*400+K406*100+L406</f>
        <v>726</v>
      </c>
      <c r="N406" s="3">
        <v>330</v>
      </c>
      <c r="O406" s="6">
        <f>M406*N406</f>
        <v>239580</v>
      </c>
      <c r="P406" s="17">
        <f t="shared" si="84"/>
        <v>23.958000000000002</v>
      </c>
      <c r="Q406" s="17">
        <f t="shared" si="77"/>
        <v>21.562200000000001</v>
      </c>
      <c r="R406" s="20">
        <f t="shared" si="85"/>
        <v>2.3958000000000013</v>
      </c>
      <c r="S406" s="9"/>
      <c r="T406" s="10"/>
      <c r="U406" s="10"/>
      <c r="V406" s="10"/>
    </row>
    <row r="407" spans="1:22" s="11" customFormat="1" ht="24.95" customHeight="1" x14ac:dyDescent="0.5">
      <c r="A407" s="67">
        <v>131</v>
      </c>
      <c r="B407" s="4" t="s">
        <v>279</v>
      </c>
      <c r="C407" s="5">
        <v>3470300109122</v>
      </c>
      <c r="D407" s="7" t="s">
        <v>278</v>
      </c>
      <c r="E407" s="3" t="s">
        <v>100</v>
      </c>
      <c r="F407" s="3" t="s">
        <v>24</v>
      </c>
      <c r="G407" s="3"/>
      <c r="H407" s="3">
        <v>170</v>
      </c>
      <c r="I407" s="3">
        <v>1</v>
      </c>
      <c r="J407" s="3">
        <v>0</v>
      </c>
      <c r="K407" s="3">
        <v>0</v>
      </c>
      <c r="L407" s="3">
        <v>84</v>
      </c>
      <c r="M407" s="6">
        <f>J407*400+K407*100+L407</f>
        <v>84</v>
      </c>
      <c r="N407" s="3">
        <v>330</v>
      </c>
      <c r="O407" s="6">
        <f>M407*N407</f>
        <v>27720</v>
      </c>
      <c r="P407" s="17">
        <f t="shared" si="84"/>
        <v>2.7720000000000002</v>
      </c>
      <c r="Q407" s="17">
        <f t="shared" si="77"/>
        <v>2.4948000000000001</v>
      </c>
      <c r="R407" s="20">
        <f t="shared" si="85"/>
        <v>0.27720000000000011</v>
      </c>
      <c r="S407" s="9"/>
      <c r="T407" s="10"/>
      <c r="U407" s="10"/>
      <c r="V407" s="10"/>
    </row>
    <row r="408" spans="1:22" s="41" customFormat="1" ht="24.95" customHeight="1" x14ac:dyDescent="0.5">
      <c r="A408" s="69"/>
      <c r="B408" s="34"/>
      <c r="C408" s="35"/>
      <c r="D408" s="37"/>
      <c r="E408" s="33"/>
      <c r="F408" s="33"/>
      <c r="G408" s="33"/>
      <c r="H408" s="33"/>
      <c r="I408" s="33"/>
      <c r="J408" s="33"/>
      <c r="K408" s="33"/>
      <c r="L408" s="33"/>
      <c r="M408" s="36"/>
      <c r="N408" s="92" t="s">
        <v>429</v>
      </c>
      <c r="O408" s="93"/>
      <c r="P408" s="93"/>
      <c r="Q408" s="94"/>
      <c r="R408" s="43"/>
      <c r="S408" s="39"/>
      <c r="T408" s="40"/>
      <c r="U408" s="40"/>
      <c r="V408" s="40"/>
    </row>
    <row r="409" spans="1:22" s="11" customFormat="1" ht="24.95" customHeight="1" x14ac:dyDescent="0.5">
      <c r="A409" s="67">
        <v>132</v>
      </c>
      <c r="B409" s="4" t="s">
        <v>280</v>
      </c>
      <c r="C409" s="5">
        <v>3470300108355</v>
      </c>
      <c r="D409" s="7" t="s">
        <v>181</v>
      </c>
      <c r="E409" s="3" t="s">
        <v>100</v>
      </c>
      <c r="F409" s="3">
        <v>818</v>
      </c>
      <c r="G409" s="3"/>
      <c r="H409" s="3">
        <v>3</v>
      </c>
      <c r="I409" s="3">
        <v>1</v>
      </c>
      <c r="J409" s="3">
        <v>4</v>
      </c>
      <c r="K409" s="3">
        <v>3</v>
      </c>
      <c r="L409" s="3">
        <v>8</v>
      </c>
      <c r="M409" s="6">
        <f>J409*400+K409*100+L409</f>
        <v>1908</v>
      </c>
      <c r="N409" s="3">
        <v>330</v>
      </c>
      <c r="O409" s="6">
        <f>M409*N409</f>
        <v>629640</v>
      </c>
      <c r="P409" s="17">
        <f t="shared" si="84"/>
        <v>62.964000000000006</v>
      </c>
      <c r="Q409" s="17">
        <f t="shared" si="77"/>
        <v>56.667600000000007</v>
      </c>
      <c r="R409" s="20">
        <f t="shared" si="85"/>
        <v>6.2963999999999984</v>
      </c>
      <c r="S409" s="9"/>
      <c r="T409" s="10"/>
      <c r="U409" s="10"/>
      <c r="V409" s="10"/>
    </row>
    <row r="410" spans="1:22" s="11" customFormat="1" ht="24.95" customHeight="1" x14ac:dyDescent="0.5">
      <c r="A410" s="68"/>
      <c r="B410" s="4"/>
      <c r="C410" s="5">
        <v>3470300108355</v>
      </c>
      <c r="D410" s="7" t="s">
        <v>181</v>
      </c>
      <c r="E410" s="3" t="s">
        <v>100</v>
      </c>
      <c r="F410" s="3" t="s">
        <v>24</v>
      </c>
      <c r="G410" s="3"/>
      <c r="H410" s="3">
        <v>168</v>
      </c>
      <c r="I410" s="3">
        <v>1</v>
      </c>
      <c r="J410" s="3">
        <v>0</v>
      </c>
      <c r="K410" s="3">
        <v>0</v>
      </c>
      <c r="L410" s="3">
        <v>89</v>
      </c>
      <c r="M410" s="6">
        <f>J410*400+K410*100+L410</f>
        <v>89</v>
      </c>
      <c r="N410" s="3">
        <v>330</v>
      </c>
      <c r="O410" s="6">
        <f>M410*N410</f>
        <v>29370</v>
      </c>
      <c r="P410" s="17">
        <f t="shared" si="84"/>
        <v>2.9370000000000003</v>
      </c>
      <c r="Q410" s="17">
        <f t="shared" si="77"/>
        <v>2.6433000000000004</v>
      </c>
      <c r="R410" s="20">
        <f t="shared" si="85"/>
        <v>0.29369999999999985</v>
      </c>
      <c r="S410" s="9"/>
      <c r="T410" s="10"/>
      <c r="U410" s="10"/>
      <c r="V410" s="10"/>
    </row>
    <row r="411" spans="1:22" s="11" customFormat="1" ht="24.95" customHeight="1" x14ac:dyDescent="0.5">
      <c r="A411" s="69"/>
      <c r="B411" s="4"/>
      <c r="C411" s="5"/>
      <c r="D411" s="7"/>
      <c r="E411" s="3"/>
      <c r="F411" s="3"/>
      <c r="G411" s="3"/>
      <c r="H411" s="3"/>
      <c r="I411" s="3"/>
      <c r="J411" s="3"/>
      <c r="K411" s="3"/>
      <c r="L411" s="3"/>
      <c r="M411" s="6"/>
      <c r="N411" s="3"/>
      <c r="O411" s="6">
        <f>SUM(O409:O410)</f>
        <v>659010</v>
      </c>
      <c r="P411" s="17">
        <f t="shared" si="84"/>
        <v>65.900999999999996</v>
      </c>
      <c r="Q411" s="17">
        <f t="shared" si="77"/>
        <v>59.310899999999997</v>
      </c>
      <c r="R411" s="20">
        <f t="shared" si="85"/>
        <v>6.5900999999999996</v>
      </c>
      <c r="S411" s="9"/>
      <c r="T411" s="10"/>
      <c r="U411" s="10"/>
      <c r="V411" s="10"/>
    </row>
    <row r="412" spans="1:22" s="11" customFormat="1" ht="24.95" customHeight="1" x14ac:dyDescent="0.5">
      <c r="A412" s="67">
        <v>133</v>
      </c>
      <c r="B412" s="4" t="s">
        <v>282</v>
      </c>
      <c r="C412" s="5">
        <v>3470300111577</v>
      </c>
      <c r="D412" s="7" t="s">
        <v>148</v>
      </c>
      <c r="E412" s="3" t="s">
        <v>100</v>
      </c>
      <c r="F412" s="3">
        <v>918</v>
      </c>
      <c r="G412" s="3"/>
      <c r="H412" s="3">
        <v>15</v>
      </c>
      <c r="I412" s="3">
        <v>1</v>
      </c>
      <c r="J412" s="3">
        <v>1</v>
      </c>
      <c r="K412" s="3">
        <v>3</v>
      </c>
      <c r="L412" s="3">
        <v>3</v>
      </c>
      <c r="M412" s="6">
        <f>J412*400+K412*100+L412</f>
        <v>703</v>
      </c>
      <c r="N412" s="3">
        <v>330</v>
      </c>
      <c r="O412" s="6">
        <f>M412*N412</f>
        <v>231990</v>
      </c>
      <c r="P412" s="17">
        <f t="shared" si="84"/>
        <v>23.199000000000002</v>
      </c>
      <c r="Q412" s="17">
        <f t="shared" si="77"/>
        <v>20.879100000000001</v>
      </c>
      <c r="R412" s="20">
        <f t="shared" si="85"/>
        <v>2.3199000000000005</v>
      </c>
      <c r="S412" s="9"/>
      <c r="T412" s="10"/>
      <c r="U412" s="10"/>
      <c r="V412" s="10"/>
    </row>
    <row r="413" spans="1:22" s="11" customFormat="1" ht="24.95" customHeight="1" x14ac:dyDescent="0.5">
      <c r="A413" s="68"/>
      <c r="B413" s="4"/>
      <c r="C413" s="5"/>
      <c r="D413" s="7" t="s">
        <v>148</v>
      </c>
      <c r="E413" s="3" t="s">
        <v>100</v>
      </c>
      <c r="F413" s="3" t="s">
        <v>29</v>
      </c>
      <c r="G413" s="3"/>
      <c r="H413" s="3">
        <v>229</v>
      </c>
      <c r="I413" s="3">
        <v>1</v>
      </c>
      <c r="J413" s="3">
        <v>0</v>
      </c>
      <c r="K413" s="3">
        <v>2</v>
      </c>
      <c r="L413" s="3">
        <v>70</v>
      </c>
      <c r="M413" s="6">
        <f>J413*400+K413*100+L413</f>
        <v>270</v>
      </c>
      <c r="N413" s="3">
        <v>330</v>
      </c>
      <c r="O413" s="6">
        <f>M413*N413</f>
        <v>89100</v>
      </c>
      <c r="P413" s="17">
        <f t="shared" si="84"/>
        <v>8.91</v>
      </c>
      <c r="Q413" s="17">
        <f t="shared" si="77"/>
        <v>8.0190000000000001</v>
      </c>
      <c r="R413" s="20">
        <f t="shared" si="85"/>
        <v>0.89100000000000001</v>
      </c>
      <c r="S413" s="9"/>
      <c r="T413" s="10"/>
      <c r="U413" s="10"/>
      <c r="V413" s="10"/>
    </row>
    <row r="414" spans="1:22" s="11" customFormat="1" ht="24.95" customHeight="1" x14ac:dyDescent="0.5">
      <c r="A414" s="69"/>
      <c r="B414" s="4"/>
      <c r="C414" s="5"/>
      <c r="D414" s="7"/>
      <c r="E414" s="3"/>
      <c r="F414" s="3"/>
      <c r="G414" s="3"/>
      <c r="H414" s="3"/>
      <c r="I414" s="3"/>
      <c r="J414" s="3"/>
      <c r="K414" s="3"/>
      <c r="L414" s="3"/>
      <c r="M414" s="6"/>
      <c r="N414" s="3"/>
      <c r="O414" s="6">
        <f>SUM(O412:O413)</f>
        <v>321090</v>
      </c>
      <c r="P414" s="17">
        <f t="shared" si="84"/>
        <v>32.109000000000002</v>
      </c>
      <c r="Q414" s="17">
        <f t="shared" si="77"/>
        <v>28.898100000000003</v>
      </c>
      <c r="R414" s="20">
        <f t="shared" si="85"/>
        <v>3.2108999999999988</v>
      </c>
      <c r="S414" s="9"/>
      <c r="T414" s="10"/>
      <c r="U414" s="10"/>
      <c r="V414" s="10"/>
    </row>
    <row r="415" spans="1:22" s="11" customFormat="1" ht="24.95" customHeight="1" x14ac:dyDescent="0.5">
      <c r="A415" s="67">
        <v>134</v>
      </c>
      <c r="B415" s="4" t="s">
        <v>284</v>
      </c>
      <c r="C415" s="5">
        <v>3470300101954</v>
      </c>
      <c r="D415" s="7" t="s">
        <v>285</v>
      </c>
      <c r="E415" s="3" t="s">
        <v>100</v>
      </c>
      <c r="F415" s="3">
        <v>820</v>
      </c>
      <c r="G415" s="3"/>
      <c r="H415" s="3">
        <v>39</v>
      </c>
      <c r="I415" s="3">
        <v>1</v>
      </c>
      <c r="J415" s="3">
        <v>4</v>
      </c>
      <c r="K415" s="3">
        <v>3</v>
      </c>
      <c r="L415" s="3">
        <v>54</v>
      </c>
      <c r="M415" s="6">
        <f>J415*400+K415*100+L415</f>
        <v>1954</v>
      </c>
      <c r="N415" s="3">
        <v>330</v>
      </c>
      <c r="O415" s="6">
        <f>M415*N415</f>
        <v>644820</v>
      </c>
      <c r="P415" s="17">
        <f t="shared" si="84"/>
        <v>64.481999999999999</v>
      </c>
      <c r="Q415" s="17">
        <f t="shared" si="77"/>
        <v>58.033799999999999</v>
      </c>
      <c r="R415" s="20">
        <f t="shared" si="85"/>
        <v>6.4481999999999999</v>
      </c>
      <c r="S415" s="9"/>
      <c r="T415" s="10"/>
      <c r="U415" s="10"/>
      <c r="V415" s="10"/>
    </row>
    <row r="416" spans="1:22" s="11" customFormat="1" ht="24.95" customHeight="1" x14ac:dyDescent="0.5">
      <c r="A416" s="68"/>
      <c r="B416" s="4"/>
      <c r="C416" s="5"/>
      <c r="D416" s="7" t="s">
        <v>285</v>
      </c>
      <c r="E416" s="3" t="s">
        <v>100</v>
      </c>
      <c r="F416" s="3">
        <v>112</v>
      </c>
      <c r="G416" s="3"/>
      <c r="H416" s="3">
        <v>19</v>
      </c>
      <c r="I416" s="3">
        <v>1</v>
      </c>
      <c r="J416" s="3">
        <v>8</v>
      </c>
      <c r="K416" s="3">
        <v>0</v>
      </c>
      <c r="L416" s="3">
        <v>85</v>
      </c>
      <c r="M416" s="6">
        <f>J416*400+K416*100+L416</f>
        <v>3285</v>
      </c>
      <c r="N416" s="3">
        <v>330</v>
      </c>
      <c r="O416" s="6">
        <f>M416*N416</f>
        <v>1084050</v>
      </c>
      <c r="P416" s="17">
        <f t="shared" si="84"/>
        <v>108.405</v>
      </c>
      <c r="Q416" s="17">
        <f t="shared" si="77"/>
        <v>97.56450000000001</v>
      </c>
      <c r="R416" s="20">
        <f t="shared" si="85"/>
        <v>10.840499999999992</v>
      </c>
      <c r="S416" s="9"/>
      <c r="T416" s="10"/>
      <c r="U416" s="10"/>
      <c r="V416" s="10"/>
    </row>
    <row r="417" spans="1:22" s="11" customFormat="1" ht="24.95" customHeight="1" x14ac:dyDescent="0.5">
      <c r="A417" s="68"/>
      <c r="B417" s="4"/>
      <c r="C417" s="5"/>
      <c r="D417" s="7" t="s">
        <v>285</v>
      </c>
      <c r="E417" s="3" t="s">
        <v>100</v>
      </c>
      <c r="F417" s="3">
        <v>671</v>
      </c>
      <c r="G417" s="3"/>
      <c r="H417" s="3">
        <v>8</v>
      </c>
      <c r="I417" s="3">
        <v>1</v>
      </c>
      <c r="J417" s="3">
        <v>4</v>
      </c>
      <c r="K417" s="3">
        <v>2</v>
      </c>
      <c r="L417" s="3">
        <v>32</v>
      </c>
      <c r="M417" s="6">
        <f>J417*400+K417*100+L417</f>
        <v>1832</v>
      </c>
      <c r="N417" s="3">
        <v>330</v>
      </c>
      <c r="O417" s="6">
        <f>M417*N417</f>
        <v>604560</v>
      </c>
      <c r="P417" s="17">
        <f t="shared" si="84"/>
        <v>60.456000000000003</v>
      </c>
      <c r="Q417" s="17">
        <f t="shared" si="77"/>
        <v>54.410400000000003</v>
      </c>
      <c r="R417" s="20">
        <f t="shared" si="85"/>
        <v>6.0456000000000003</v>
      </c>
      <c r="S417" s="9"/>
      <c r="T417" s="10"/>
      <c r="U417" s="10"/>
      <c r="V417" s="10"/>
    </row>
    <row r="418" spans="1:22" s="11" customFormat="1" ht="24.95" customHeight="1" x14ac:dyDescent="0.5">
      <c r="A418" s="69"/>
      <c r="B418" s="4"/>
      <c r="C418" s="5"/>
      <c r="D418" s="7"/>
      <c r="E418" s="3"/>
      <c r="F418" s="3"/>
      <c r="G418" s="3"/>
      <c r="H418" s="3"/>
      <c r="I418" s="3"/>
      <c r="J418" s="3"/>
      <c r="K418" s="3"/>
      <c r="L418" s="3"/>
      <c r="M418" s="6"/>
      <c r="N418" s="3"/>
      <c r="O418" s="6">
        <f>SUM(O415:O417)</f>
        <v>2333430</v>
      </c>
      <c r="P418" s="17">
        <f t="shared" si="84"/>
        <v>233.34300000000002</v>
      </c>
      <c r="Q418" s="17">
        <f t="shared" si="77"/>
        <v>210.00870000000003</v>
      </c>
      <c r="R418" s="20">
        <f t="shared" si="85"/>
        <v>23.334299999999985</v>
      </c>
      <c r="S418" s="9"/>
      <c r="T418" s="10"/>
      <c r="U418" s="10"/>
      <c r="V418" s="10"/>
    </row>
    <row r="419" spans="1:22" s="11" customFormat="1" ht="24.95" customHeight="1" x14ac:dyDescent="0.5">
      <c r="A419" s="32">
        <v>135</v>
      </c>
      <c r="B419" s="4" t="s">
        <v>286</v>
      </c>
      <c r="C419" s="5">
        <v>3470300096365</v>
      </c>
      <c r="D419" s="7" t="s">
        <v>287</v>
      </c>
      <c r="E419" s="3" t="s">
        <v>100</v>
      </c>
      <c r="F419" s="3">
        <v>3879</v>
      </c>
      <c r="G419" s="3"/>
      <c r="H419" s="3">
        <v>12</v>
      </c>
      <c r="I419" s="3">
        <v>1</v>
      </c>
      <c r="J419" s="3">
        <v>2</v>
      </c>
      <c r="K419" s="3">
        <v>1</v>
      </c>
      <c r="L419" s="3">
        <v>60</v>
      </c>
      <c r="M419" s="6">
        <f t="shared" ref="M419:M425" si="86">J419*400+K419*100+L419</f>
        <v>960</v>
      </c>
      <c r="N419" s="3">
        <v>330</v>
      </c>
      <c r="O419" s="6">
        <f t="shared" ref="O419:O425" si="87">M419*N419</f>
        <v>316800</v>
      </c>
      <c r="P419" s="17">
        <f t="shared" si="84"/>
        <v>31.680000000000003</v>
      </c>
      <c r="Q419" s="17">
        <f t="shared" si="77"/>
        <v>28.512000000000004</v>
      </c>
      <c r="R419" s="20">
        <f t="shared" si="85"/>
        <v>3.1679999999999993</v>
      </c>
      <c r="S419" s="9"/>
      <c r="T419" s="10"/>
      <c r="U419" s="10"/>
      <c r="V419" s="10"/>
    </row>
    <row r="420" spans="1:22" s="11" customFormat="1" ht="24.95" customHeight="1" x14ac:dyDescent="0.5">
      <c r="A420" s="32">
        <v>136</v>
      </c>
      <c r="B420" s="4" t="s">
        <v>288</v>
      </c>
      <c r="C420" s="5">
        <v>3470300110767</v>
      </c>
      <c r="D420" s="7" t="s">
        <v>289</v>
      </c>
      <c r="E420" s="3" t="s">
        <v>100</v>
      </c>
      <c r="F420" s="3">
        <v>820</v>
      </c>
      <c r="G420" s="3"/>
      <c r="H420" s="3">
        <v>83</v>
      </c>
      <c r="I420" s="3">
        <v>1</v>
      </c>
      <c r="J420" s="3">
        <v>4</v>
      </c>
      <c r="K420" s="3">
        <v>1</v>
      </c>
      <c r="L420" s="3">
        <v>58</v>
      </c>
      <c r="M420" s="6">
        <f t="shared" si="86"/>
        <v>1758</v>
      </c>
      <c r="N420" s="3">
        <v>330</v>
      </c>
      <c r="O420" s="6">
        <f t="shared" si="87"/>
        <v>580140</v>
      </c>
      <c r="P420" s="17">
        <f t="shared" si="84"/>
        <v>58.014000000000003</v>
      </c>
      <c r="Q420" s="17">
        <f t="shared" si="77"/>
        <v>52.212600000000002</v>
      </c>
      <c r="R420" s="20">
        <f t="shared" si="85"/>
        <v>5.801400000000001</v>
      </c>
      <c r="S420" s="9"/>
      <c r="T420" s="10"/>
      <c r="U420" s="10"/>
      <c r="V420" s="10"/>
    </row>
    <row r="421" spans="1:22" s="11" customFormat="1" ht="24.95" customHeight="1" x14ac:dyDescent="0.5">
      <c r="A421" s="67">
        <v>137</v>
      </c>
      <c r="B421" s="4" t="s">
        <v>290</v>
      </c>
      <c r="C421" s="5">
        <v>3470300102021</v>
      </c>
      <c r="D421" s="7" t="s">
        <v>93</v>
      </c>
      <c r="E421" s="3" t="s">
        <v>100</v>
      </c>
      <c r="F421" s="3">
        <v>920</v>
      </c>
      <c r="G421" s="3"/>
      <c r="H421" s="3">
        <v>24</v>
      </c>
      <c r="I421" s="3">
        <v>1</v>
      </c>
      <c r="J421" s="3">
        <v>3</v>
      </c>
      <c r="K421" s="3">
        <v>1</v>
      </c>
      <c r="L421" s="3">
        <v>6</v>
      </c>
      <c r="M421" s="6">
        <f t="shared" si="86"/>
        <v>1306</v>
      </c>
      <c r="N421" s="3">
        <v>330</v>
      </c>
      <c r="O421" s="6">
        <f t="shared" si="87"/>
        <v>430980</v>
      </c>
      <c r="P421" s="17">
        <f t="shared" si="84"/>
        <v>43.097999999999999</v>
      </c>
      <c r="Q421" s="17">
        <f t="shared" si="77"/>
        <v>38.788200000000003</v>
      </c>
      <c r="R421" s="20">
        <f t="shared" si="85"/>
        <v>4.3097999999999956</v>
      </c>
      <c r="S421" s="9"/>
      <c r="T421" s="10"/>
      <c r="U421" s="10"/>
      <c r="V421" s="10"/>
    </row>
    <row r="422" spans="1:22" s="11" customFormat="1" ht="24.95" customHeight="1" x14ac:dyDescent="0.5">
      <c r="A422" s="68"/>
      <c r="B422" s="4"/>
      <c r="C422" s="5"/>
      <c r="D422" s="7" t="s">
        <v>93</v>
      </c>
      <c r="E422" s="3" t="s">
        <v>100</v>
      </c>
      <c r="F422" s="3" t="s">
        <v>24</v>
      </c>
      <c r="G422" s="3"/>
      <c r="H422" s="3">
        <v>185</v>
      </c>
      <c r="I422" s="3">
        <v>1</v>
      </c>
      <c r="J422" s="3">
        <v>0</v>
      </c>
      <c r="K422" s="3">
        <v>1</v>
      </c>
      <c r="L422" s="3">
        <v>7</v>
      </c>
      <c r="M422" s="6">
        <f t="shared" si="86"/>
        <v>107</v>
      </c>
      <c r="N422" s="3">
        <v>330</v>
      </c>
      <c r="O422" s="6">
        <f t="shared" si="87"/>
        <v>35310</v>
      </c>
      <c r="P422" s="17">
        <f t="shared" si="84"/>
        <v>3.5310000000000001</v>
      </c>
      <c r="Q422" s="17">
        <f t="shared" si="77"/>
        <v>3.1779000000000002</v>
      </c>
      <c r="R422" s="20">
        <f t="shared" si="85"/>
        <v>0.35309999999999997</v>
      </c>
      <c r="S422" s="9"/>
      <c r="T422" s="10"/>
      <c r="U422" s="10"/>
      <c r="V422" s="10"/>
    </row>
    <row r="423" spans="1:22" s="11" customFormat="1" ht="24.95" customHeight="1" x14ac:dyDescent="0.5">
      <c r="A423" s="68"/>
      <c r="B423" s="4"/>
      <c r="C423" s="5"/>
      <c r="D423" s="7" t="s">
        <v>93</v>
      </c>
      <c r="E423" s="3" t="s">
        <v>100</v>
      </c>
      <c r="F423" s="3">
        <v>820</v>
      </c>
      <c r="G423" s="3"/>
      <c r="H423" s="3">
        <v>76</v>
      </c>
      <c r="I423" s="3">
        <v>1</v>
      </c>
      <c r="J423" s="3">
        <v>11</v>
      </c>
      <c r="K423" s="3">
        <v>1</v>
      </c>
      <c r="L423" s="3">
        <v>87</v>
      </c>
      <c r="M423" s="6">
        <f t="shared" si="86"/>
        <v>4587</v>
      </c>
      <c r="N423" s="3">
        <v>330</v>
      </c>
      <c r="O423" s="6">
        <f t="shared" si="87"/>
        <v>1513710</v>
      </c>
      <c r="P423" s="17">
        <f t="shared" si="84"/>
        <v>151.37100000000001</v>
      </c>
      <c r="Q423" s="17">
        <f t="shared" si="77"/>
        <v>136.23390000000001</v>
      </c>
      <c r="R423" s="20">
        <f t="shared" si="85"/>
        <v>15.137100000000004</v>
      </c>
      <c r="S423" s="9"/>
      <c r="T423" s="10"/>
      <c r="U423" s="10"/>
      <c r="V423" s="10"/>
    </row>
    <row r="424" spans="1:22" s="11" customFormat="1" ht="24.95" customHeight="1" x14ac:dyDescent="0.5">
      <c r="A424" s="68"/>
      <c r="B424" s="4"/>
      <c r="C424" s="5"/>
      <c r="D424" s="7" t="s">
        <v>93</v>
      </c>
      <c r="E424" s="3" t="s">
        <v>100</v>
      </c>
      <c r="F424" s="3">
        <v>510</v>
      </c>
      <c r="G424" s="3"/>
      <c r="H424" s="3">
        <v>33</v>
      </c>
      <c r="I424" s="3">
        <v>1</v>
      </c>
      <c r="J424" s="3">
        <v>0</v>
      </c>
      <c r="K424" s="3">
        <v>1</v>
      </c>
      <c r="L424" s="3">
        <v>17</v>
      </c>
      <c r="M424" s="6">
        <f t="shared" si="86"/>
        <v>117</v>
      </c>
      <c r="N424" s="3">
        <v>330</v>
      </c>
      <c r="O424" s="6">
        <f t="shared" si="87"/>
        <v>38610</v>
      </c>
      <c r="P424" s="17">
        <f t="shared" si="84"/>
        <v>3.8610000000000002</v>
      </c>
      <c r="Q424" s="17">
        <f t="shared" ref="Q424:Q462" si="88">P424*90%</f>
        <v>3.4749000000000003</v>
      </c>
      <c r="R424" s="20">
        <f t="shared" si="85"/>
        <v>0.38609999999999989</v>
      </c>
      <c r="S424" s="9"/>
      <c r="T424" s="10"/>
      <c r="U424" s="10"/>
      <c r="V424" s="10"/>
    </row>
    <row r="425" spans="1:22" s="11" customFormat="1" ht="24.95" customHeight="1" x14ac:dyDescent="0.5">
      <c r="A425" s="68"/>
      <c r="B425" s="4"/>
      <c r="C425" s="5"/>
      <c r="D425" s="7" t="s">
        <v>93</v>
      </c>
      <c r="E425" s="3" t="s">
        <v>100</v>
      </c>
      <c r="F425" s="3">
        <v>510</v>
      </c>
      <c r="G425" s="3"/>
      <c r="H425" s="3">
        <v>29</v>
      </c>
      <c r="I425" s="3">
        <v>1</v>
      </c>
      <c r="J425" s="3">
        <v>6</v>
      </c>
      <c r="K425" s="3">
        <v>0</v>
      </c>
      <c r="L425" s="3">
        <v>99</v>
      </c>
      <c r="M425" s="6">
        <f t="shared" si="86"/>
        <v>2499</v>
      </c>
      <c r="N425" s="3">
        <v>330</v>
      </c>
      <c r="O425" s="6">
        <f t="shared" si="87"/>
        <v>824670</v>
      </c>
      <c r="P425" s="17">
        <f t="shared" si="84"/>
        <v>82.466999999999999</v>
      </c>
      <c r="Q425" s="17">
        <f t="shared" si="88"/>
        <v>74.220299999999995</v>
      </c>
      <c r="R425" s="20">
        <f t="shared" si="85"/>
        <v>8.2467000000000041</v>
      </c>
      <c r="S425" s="9"/>
      <c r="T425" s="10"/>
      <c r="U425" s="10"/>
      <c r="V425" s="10"/>
    </row>
    <row r="426" spans="1:22" s="11" customFormat="1" ht="24.95" customHeight="1" x14ac:dyDescent="0.5">
      <c r="A426" s="69"/>
      <c r="B426" s="4"/>
      <c r="C426" s="5"/>
      <c r="D426" s="7"/>
      <c r="E426" s="3"/>
      <c r="F426" s="3"/>
      <c r="G426" s="3"/>
      <c r="H426" s="3"/>
      <c r="I426" s="3"/>
      <c r="J426" s="3"/>
      <c r="K426" s="3"/>
      <c r="L426" s="3"/>
      <c r="M426" s="6"/>
      <c r="N426" s="3"/>
      <c r="O426" s="6">
        <f>SUM(O421:O425)</f>
        <v>2843280</v>
      </c>
      <c r="P426" s="17">
        <f t="shared" si="84"/>
        <v>284.32800000000003</v>
      </c>
      <c r="Q426" s="17">
        <f t="shared" si="88"/>
        <v>255.89520000000005</v>
      </c>
      <c r="R426" s="20">
        <f t="shared" si="85"/>
        <v>28.432799999999986</v>
      </c>
      <c r="S426" s="9"/>
      <c r="T426" s="10"/>
      <c r="U426" s="10"/>
      <c r="V426" s="10"/>
    </row>
    <row r="427" spans="1:22" s="11" customFormat="1" ht="24.95" customHeight="1" x14ac:dyDescent="0.5">
      <c r="A427" s="67">
        <v>138</v>
      </c>
      <c r="B427" s="4" t="s">
        <v>291</v>
      </c>
      <c r="C427" s="5">
        <v>3470300111691</v>
      </c>
      <c r="D427" s="7" t="s">
        <v>292</v>
      </c>
      <c r="E427" s="3" t="s">
        <v>100</v>
      </c>
      <c r="F427" s="3" t="s">
        <v>29</v>
      </c>
      <c r="G427" s="3"/>
      <c r="H427" s="3">
        <v>242</v>
      </c>
      <c r="I427" s="3">
        <v>1</v>
      </c>
      <c r="J427" s="3">
        <v>0</v>
      </c>
      <c r="K427" s="3">
        <v>0</v>
      </c>
      <c r="L427" s="3">
        <v>65</v>
      </c>
      <c r="M427" s="6">
        <f>J427*400+K427*100+L427</f>
        <v>65</v>
      </c>
      <c r="N427" s="3">
        <v>330</v>
      </c>
      <c r="O427" s="6">
        <f>M427*N427</f>
        <v>21450</v>
      </c>
      <c r="P427" s="17">
        <f t="shared" si="84"/>
        <v>2.145</v>
      </c>
      <c r="Q427" s="17">
        <f t="shared" si="88"/>
        <v>1.9305000000000001</v>
      </c>
      <c r="R427" s="20">
        <f t="shared" si="85"/>
        <v>0.21449999999999991</v>
      </c>
      <c r="S427" s="9"/>
      <c r="T427" s="10"/>
      <c r="U427" s="10"/>
      <c r="V427" s="10"/>
    </row>
    <row r="428" spans="1:22" s="11" customFormat="1" ht="24.95" customHeight="1" x14ac:dyDescent="0.5">
      <c r="A428" s="68"/>
      <c r="B428" s="4"/>
      <c r="C428" s="5"/>
      <c r="D428" s="7" t="s">
        <v>292</v>
      </c>
      <c r="E428" s="3" t="s">
        <v>100</v>
      </c>
      <c r="F428" s="3">
        <v>672</v>
      </c>
      <c r="G428" s="3"/>
      <c r="H428" s="3">
        <v>12</v>
      </c>
      <c r="I428" s="3">
        <v>1</v>
      </c>
      <c r="J428" s="3">
        <v>2</v>
      </c>
      <c r="K428" s="3">
        <v>0</v>
      </c>
      <c r="L428" s="3">
        <v>41</v>
      </c>
      <c r="M428" s="6">
        <f>J428*400+K428*100+L428</f>
        <v>841</v>
      </c>
      <c r="N428" s="3">
        <v>330</v>
      </c>
      <c r="O428" s="6">
        <f>M428*N428</f>
        <v>277530</v>
      </c>
      <c r="P428" s="17">
        <f t="shared" si="84"/>
        <v>27.753</v>
      </c>
      <c r="Q428" s="17">
        <f t="shared" si="88"/>
        <v>24.977700000000002</v>
      </c>
      <c r="R428" s="20">
        <f t="shared" si="85"/>
        <v>2.7752999999999979</v>
      </c>
      <c r="S428" s="9"/>
      <c r="T428" s="10"/>
      <c r="U428" s="10"/>
      <c r="V428" s="10"/>
    </row>
    <row r="429" spans="1:22" s="11" customFormat="1" ht="24.95" customHeight="1" x14ac:dyDescent="0.5">
      <c r="A429" s="69"/>
      <c r="B429" s="4"/>
      <c r="C429" s="5"/>
      <c r="D429" s="7"/>
      <c r="E429" s="3"/>
      <c r="F429" s="3"/>
      <c r="G429" s="3"/>
      <c r="H429" s="3"/>
      <c r="I429" s="3"/>
      <c r="J429" s="3"/>
      <c r="K429" s="3"/>
      <c r="L429" s="3"/>
      <c r="M429" s="6"/>
      <c r="N429" s="3"/>
      <c r="O429" s="6">
        <f>SUM(O427:O428)</f>
        <v>298980</v>
      </c>
      <c r="P429" s="17">
        <f t="shared" si="84"/>
        <v>29.898</v>
      </c>
      <c r="Q429" s="17">
        <f t="shared" si="88"/>
        <v>26.908200000000001</v>
      </c>
      <c r="R429" s="20">
        <f t="shared" si="85"/>
        <v>2.9897999999999989</v>
      </c>
      <c r="S429" s="9"/>
      <c r="T429" s="10"/>
      <c r="U429" s="10"/>
      <c r="V429" s="10"/>
    </row>
    <row r="430" spans="1:22" s="11" customFormat="1" ht="24.95" customHeight="1" x14ac:dyDescent="0.5">
      <c r="A430" s="32">
        <v>139</v>
      </c>
      <c r="B430" s="4" t="s">
        <v>364</v>
      </c>
      <c r="C430" s="5">
        <v>3470301505214</v>
      </c>
      <c r="D430" s="7" t="s">
        <v>183</v>
      </c>
      <c r="E430" s="3" t="s">
        <v>100</v>
      </c>
      <c r="F430" s="3">
        <v>920</v>
      </c>
      <c r="G430" s="3"/>
      <c r="H430" s="3">
        <v>29</v>
      </c>
      <c r="I430" s="3">
        <v>1</v>
      </c>
      <c r="J430" s="3">
        <v>2</v>
      </c>
      <c r="K430" s="3">
        <v>2</v>
      </c>
      <c r="L430" s="3">
        <v>44</v>
      </c>
      <c r="M430" s="6">
        <f>J430*400+K430*100+L430</f>
        <v>1044</v>
      </c>
      <c r="N430" s="3">
        <v>330</v>
      </c>
      <c r="O430" s="6">
        <f>M430*N430</f>
        <v>344520</v>
      </c>
      <c r="P430" s="17">
        <f t="shared" si="84"/>
        <v>34.451999999999998</v>
      </c>
      <c r="Q430" s="17">
        <f t="shared" si="88"/>
        <v>31.006799999999998</v>
      </c>
      <c r="R430" s="20">
        <f t="shared" si="85"/>
        <v>3.4451999999999998</v>
      </c>
      <c r="S430" s="9"/>
      <c r="T430" s="10"/>
      <c r="U430" s="10"/>
      <c r="V430" s="10"/>
    </row>
    <row r="431" spans="1:22" s="11" customFormat="1" ht="24.95" customHeight="1" x14ac:dyDescent="0.5">
      <c r="A431" s="67">
        <v>140</v>
      </c>
      <c r="B431" s="4" t="s">
        <v>293</v>
      </c>
      <c r="C431" s="5">
        <v>3470300115645</v>
      </c>
      <c r="D431" s="7" t="s">
        <v>259</v>
      </c>
      <c r="E431" s="3" t="s">
        <v>100</v>
      </c>
      <c r="F431" s="3">
        <v>3879</v>
      </c>
      <c r="G431" s="3"/>
      <c r="H431" s="3">
        <v>40</v>
      </c>
      <c r="I431" s="3">
        <v>1</v>
      </c>
      <c r="J431" s="3">
        <v>2</v>
      </c>
      <c r="K431" s="3">
        <v>1</v>
      </c>
      <c r="L431" s="3">
        <v>87</v>
      </c>
      <c r="M431" s="6">
        <f>J431*400+K431*100+L431</f>
        <v>987</v>
      </c>
      <c r="N431" s="3">
        <v>330</v>
      </c>
      <c r="O431" s="6">
        <f>M431*N431</f>
        <v>325710</v>
      </c>
      <c r="P431" s="17">
        <f t="shared" si="84"/>
        <v>32.571000000000005</v>
      </c>
      <c r="Q431" s="17">
        <f t="shared" si="88"/>
        <v>29.313900000000004</v>
      </c>
      <c r="R431" s="20">
        <f t="shared" si="85"/>
        <v>3.2571000000000012</v>
      </c>
      <c r="S431" s="9"/>
      <c r="T431" s="10"/>
      <c r="U431" s="10"/>
      <c r="V431" s="10"/>
    </row>
    <row r="432" spans="1:22" s="11" customFormat="1" ht="24.95" customHeight="1" x14ac:dyDescent="0.5">
      <c r="A432" s="68"/>
      <c r="B432" s="4"/>
      <c r="C432" s="5"/>
      <c r="D432" s="7" t="s">
        <v>259</v>
      </c>
      <c r="E432" s="3" t="s">
        <v>100</v>
      </c>
      <c r="F432" s="3" t="s">
        <v>29</v>
      </c>
      <c r="G432" s="3"/>
      <c r="H432" s="3">
        <v>232</v>
      </c>
      <c r="I432" s="3">
        <v>1</v>
      </c>
      <c r="J432" s="3">
        <v>0</v>
      </c>
      <c r="K432" s="3">
        <v>1</v>
      </c>
      <c r="L432" s="3">
        <v>33</v>
      </c>
      <c r="M432" s="6">
        <f>J432*400+K432*100+L432</f>
        <v>133</v>
      </c>
      <c r="N432" s="3">
        <v>330</v>
      </c>
      <c r="O432" s="6">
        <f>M432*N432</f>
        <v>43890</v>
      </c>
      <c r="P432" s="17">
        <f t="shared" si="84"/>
        <v>4.3890000000000002</v>
      </c>
      <c r="Q432" s="17">
        <f t="shared" si="88"/>
        <v>3.9501000000000004</v>
      </c>
      <c r="R432" s="20">
        <f t="shared" si="85"/>
        <v>0.43889999999999985</v>
      </c>
      <c r="S432" s="9"/>
      <c r="T432" s="10"/>
      <c r="U432" s="10"/>
      <c r="V432" s="10"/>
    </row>
    <row r="433" spans="1:22" s="11" customFormat="1" ht="24.95" customHeight="1" x14ac:dyDescent="0.5">
      <c r="A433" s="69"/>
      <c r="B433" s="4"/>
      <c r="C433" s="5"/>
      <c r="D433" s="7"/>
      <c r="E433" s="3"/>
      <c r="F433" s="3"/>
      <c r="G433" s="3"/>
      <c r="H433" s="3"/>
      <c r="I433" s="3"/>
      <c r="J433" s="3"/>
      <c r="K433" s="3"/>
      <c r="L433" s="3"/>
      <c r="M433" s="6"/>
      <c r="N433" s="3"/>
      <c r="O433" s="6">
        <f>SUM(O431:O432)</f>
        <v>369600</v>
      </c>
      <c r="P433" s="17">
        <f t="shared" si="84"/>
        <v>36.96</v>
      </c>
      <c r="Q433" s="17">
        <f t="shared" si="88"/>
        <v>33.264000000000003</v>
      </c>
      <c r="R433" s="20">
        <f t="shared" si="85"/>
        <v>3.695999999999998</v>
      </c>
      <c r="S433" s="9"/>
      <c r="T433" s="10"/>
      <c r="U433" s="10"/>
      <c r="V433" s="10"/>
    </row>
    <row r="434" spans="1:22" s="11" customFormat="1" ht="24.95" customHeight="1" x14ac:dyDescent="0.5">
      <c r="A434" s="67">
        <v>141</v>
      </c>
      <c r="B434" s="4" t="s">
        <v>294</v>
      </c>
      <c r="C434" s="5">
        <v>3470300113626</v>
      </c>
      <c r="D434" s="7" t="s">
        <v>295</v>
      </c>
      <c r="E434" s="3" t="s">
        <v>100</v>
      </c>
      <c r="F434" s="3">
        <v>513</v>
      </c>
      <c r="G434" s="3"/>
      <c r="H434" s="3">
        <v>4</v>
      </c>
      <c r="I434" s="3">
        <v>1</v>
      </c>
      <c r="J434" s="3">
        <v>16</v>
      </c>
      <c r="K434" s="3">
        <v>1</v>
      </c>
      <c r="L434" s="3">
        <v>91</v>
      </c>
      <c r="M434" s="6">
        <f>J434*400+K434*100+L434</f>
        <v>6591</v>
      </c>
      <c r="N434" s="3">
        <v>330</v>
      </c>
      <c r="O434" s="6">
        <f>M434*N434</f>
        <v>2175030</v>
      </c>
      <c r="P434" s="17">
        <f t="shared" si="84"/>
        <v>217.50300000000001</v>
      </c>
      <c r="Q434" s="17">
        <f t="shared" si="88"/>
        <v>195.7527</v>
      </c>
      <c r="R434" s="20">
        <f t="shared" si="85"/>
        <v>21.75030000000001</v>
      </c>
      <c r="S434" s="9"/>
      <c r="T434" s="10"/>
      <c r="U434" s="10"/>
      <c r="V434" s="10"/>
    </row>
    <row r="435" spans="1:22" s="11" customFormat="1" ht="24.95" customHeight="1" x14ac:dyDescent="0.5">
      <c r="A435" s="68"/>
      <c r="B435" s="4"/>
      <c r="C435" s="5"/>
      <c r="D435" s="7" t="s">
        <v>295</v>
      </c>
      <c r="E435" s="3" t="s">
        <v>100</v>
      </c>
      <c r="F435" s="3" t="s">
        <v>31</v>
      </c>
      <c r="G435" s="3"/>
      <c r="H435" s="3">
        <v>363</v>
      </c>
      <c r="I435" s="3">
        <v>1</v>
      </c>
      <c r="J435" s="3">
        <v>0</v>
      </c>
      <c r="K435" s="3">
        <v>1</v>
      </c>
      <c r="L435" s="3">
        <v>84</v>
      </c>
      <c r="M435" s="6">
        <f>J435*400+K435*100+L435</f>
        <v>184</v>
      </c>
      <c r="N435" s="3">
        <v>330</v>
      </c>
      <c r="O435" s="6">
        <f>M435*N435</f>
        <v>60720</v>
      </c>
      <c r="P435" s="17">
        <f t="shared" si="84"/>
        <v>6.0720000000000001</v>
      </c>
      <c r="Q435" s="17">
        <f t="shared" si="88"/>
        <v>5.4648000000000003</v>
      </c>
      <c r="R435" s="20">
        <f t="shared" si="85"/>
        <v>0.60719999999999974</v>
      </c>
      <c r="S435" s="9"/>
      <c r="T435" s="10"/>
      <c r="U435" s="10"/>
      <c r="V435" s="10"/>
    </row>
    <row r="436" spans="1:22" s="11" customFormat="1" ht="24.95" customHeight="1" x14ac:dyDescent="0.5">
      <c r="A436" s="69"/>
      <c r="B436" s="4"/>
      <c r="C436" s="5"/>
      <c r="D436" s="7"/>
      <c r="E436" s="3"/>
      <c r="F436" s="3"/>
      <c r="G436" s="3"/>
      <c r="H436" s="3"/>
      <c r="I436" s="3"/>
      <c r="J436" s="3"/>
      <c r="K436" s="3"/>
      <c r="L436" s="3"/>
      <c r="M436" s="6"/>
      <c r="N436" s="3"/>
      <c r="O436" s="6">
        <f>SUM(O434:O435)</f>
        <v>2235750</v>
      </c>
      <c r="P436" s="17">
        <f t="shared" si="84"/>
        <v>223.57500000000002</v>
      </c>
      <c r="Q436" s="17">
        <f t="shared" si="88"/>
        <v>201.21750000000003</v>
      </c>
      <c r="R436" s="20">
        <f t="shared" si="85"/>
        <v>22.357499999999987</v>
      </c>
      <c r="S436" s="9"/>
      <c r="T436" s="10"/>
      <c r="U436" s="10"/>
      <c r="V436" s="10"/>
    </row>
    <row r="437" spans="1:22" s="11" customFormat="1" ht="24.95" customHeight="1" x14ac:dyDescent="0.5">
      <c r="A437" s="32">
        <v>142</v>
      </c>
      <c r="B437" s="4" t="s">
        <v>297</v>
      </c>
      <c r="C437" s="5">
        <v>3470300015985</v>
      </c>
      <c r="D437" s="7" t="s">
        <v>298</v>
      </c>
      <c r="E437" s="3" t="s">
        <v>100</v>
      </c>
      <c r="F437" s="3">
        <v>73</v>
      </c>
      <c r="G437" s="3"/>
      <c r="H437" s="3">
        <v>10</v>
      </c>
      <c r="I437" s="3">
        <v>11</v>
      </c>
      <c r="J437" s="3">
        <v>24</v>
      </c>
      <c r="K437" s="3">
        <v>1</v>
      </c>
      <c r="L437" s="3">
        <v>26</v>
      </c>
      <c r="M437" s="6">
        <f>J437*400+K437*100+L437</f>
        <v>9726</v>
      </c>
      <c r="N437" s="3">
        <v>330</v>
      </c>
      <c r="O437" s="6">
        <f>M437*N437</f>
        <v>3209580</v>
      </c>
      <c r="P437" s="17">
        <f t="shared" ref="P437:P481" si="89">O437*0.01%</f>
        <v>320.95800000000003</v>
      </c>
      <c r="Q437" s="17">
        <f t="shared" si="88"/>
        <v>288.86220000000003</v>
      </c>
      <c r="R437" s="20">
        <f t="shared" si="85"/>
        <v>32.095799999999997</v>
      </c>
      <c r="S437" s="9"/>
      <c r="T437" s="10"/>
      <c r="U437" s="10"/>
      <c r="V437" s="10"/>
    </row>
    <row r="438" spans="1:22" s="11" customFormat="1" ht="24.95" customHeight="1" x14ac:dyDescent="0.5">
      <c r="A438" s="67">
        <v>143</v>
      </c>
      <c r="B438" s="4" t="s">
        <v>299</v>
      </c>
      <c r="C438" s="5">
        <v>3470300115548</v>
      </c>
      <c r="D438" s="7" t="s">
        <v>300</v>
      </c>
      <c r="E438" s="3" t="s">
        <v>100</v>
      </c>
      <c r="F438" s="3">
        <v>820</v>
      </c>
      <c r="G438" s="3"/>
      <c r="H438" s="3">
        <v>13</v>
      </c>
      <c r="I438" s="3">
        <v>1</v>
      </c>
      <c r="J438" s="3">
        <v>0</v>
      </c>
      <c r="K438" s="3">
        <v>3</v>
      </c>
      <c r="L438" s="3">
        <v>89</v>
      </c>
      <c r="M438" s="6">
        <f>J438*400+K438*100+L438</f>
        <v>389</v>
      </c>
      <c r="N438" s="3">
        <v>330</v>
      </c>
      <c r="O438" s="6">
        <f>M438*N438</f>
        <v>128370</v>
      </c>
      <c r="P438" s="17">
        <f t="shared" si="89"/>
        <v>12.837</v>
      </c>
      <c r="Q438" s="17">
        <f t="shared" si="88"/>
        <v>11.5533</v>
      </c>
      <c r="R438" s="20">
        <f t="shared" si="85"/>
        <v>1.2836999999999996</v>
      </c>
      <c r="S438" s="9"/>
      <c r="T438" s="10"/>
      <c r="U438" s="10"/>
      <c r="V438" s="10"/>
    </row>
    <row r="439" spans="1:22" s="11" customFormat="1" ht="24.95" customHeight="1" x14ac:dyDescent="0.5">
      <c r="A439" s="68"/>
      <c r="B439" s="4"/>
      <c r="C439" s="5"/>
      <c r="D439" s="7" t="s">
        <v>300</v>
      </c>
      <c r="E439" s="3" t="s">
        <v>100</v>
      </c>
      <c r="F439" s="3" t="s">
        <v>24</v>
      </c>
      <c r="G439" s="3"/>
      <c r="H439" s="3">
        <v>134</v>
      </c>
      <c r="I439" s="3">
        <v>1</v>
      </c>
      <c r="J439" s="3">
        <v>0</v>
      </c>
      <c r="K439" s="3">
        <v>0</v>
      </c>
      <c r="L439" s="3">
        <v>62</v>
      </c>
      <c r="M439" s="6">
        <f>J439*400+K439*100+L439</f>
        <v>62</v>
      </c>
      <c r="N439" s="3">
        <v>330</v>
      </c>
      <c r="O439" s="6">
        <f>M439*N439</f>
        <v>20460</v>
      </c>
      <c r="P439" s="17">
        <f t="shared" si="89"/>
        <v>2.0460000000000003</v>
      </c>
      <c r="Q439" s="17">
        <f t="shared" si="88"/>
        <v>1.8414000000000004</v>
      </c>
      <c r="R439" s="20">
        <f t="shared" si="85"/>
        <v>0.20459999999999989</v>
      </c>
      <c r="S439" s="9"/>
      <c r="T439" s="10"/>
      <c r="U439" s="10"/>
      <c r="V439" s="10"/>
    </row>
    <row r="440" spans="1:22" s="11" customFormat="1" ht="24.95" customHeight="1" x14ac:dyDescent="0.5">
      <c r="A440" s="68"/>
      <c r="B440" s="4"/>
      <c r="C440" s="5"/>
      <c r="D440" s="7" t="s">
        <v>300</v>
      </c>
      <c r="E440" s="3" t="s">
        <v>100</v>
      </c>
      <c r="F440" s="3">
        <v>820</v>
      </c>
      <c r="G440" s="3"/>
      <c r="H440" s="3">
        <v>15</v>
      </c>
      <c r="I440" s="3">
        <v>1</v>
      </c>
      <c r="J440" s="3">
        <v>2</v>
      </c>
      <c r="K440" s="3">
        <v>0</v>
      </c>
      <c r="L440" s="3">
        <v>21</v>
      </c>
      <c r="M440" s="6">
        <f>J440*400+K440*100+L440</f>
        <v>821</v>
      </c>
      <c r="N440" s="3">
        <v>330</v>
      </c>
      <c r="O440" s="6">
        <f>M440*N440</f>
        <v>270930</v>
      </c>
      <c r="P440" s="17">
        <f t="shared" si="89"/>
        <v>27.093</v>
      </c>
      <c r="Q440" s="17">
        <f t="shared" si="88"/>
        <v>24.383700000000001</v>
      </c>
      <c r="R440" s="20">
        <f t="shared" si="85"/>
        <v>2.7092999999999989</v>
      </c>
      <c r="S440" s="9"/>
      <c r="T440" s="10"/>
      <c r="U440" s="10"/>
      <c r="V440" s="10"/>
    </row>
    <row r="441" spans="1:22" s="11" customFormat="1" ht="24.95" customHeight="1" x14ac:dyDescent="0.5">
      <c r="A441" s="68"/>
      <c r="B441" s="4"/>
      <c r="C441" s="5"/>
      <c r="D441" s="7" t="s">
        <v>300</v>
      </c>
      <c r="E441" s="3" t="s">
        <v>100</v>
      </c>
      <c r="F441" s="3">
        <v>920</v>
      </c>
      <c r="G441" s="3"/>
      <c r="H441" s="3">
        <v>26</v>
      </c>
      <c r="I441" s="3">
        <v>1</v>
      </c>
      <c r="J441" s="3">
        <v>3</v>
      </c>
      <c r="K441" s="3">
        <v>0</v>
      </c>
      <c r="L441" s="3">
        <v>2</v>
      </c>
      <c r="M441" s="6">
        <f>J441*400+K441*100+L441</f>
        <v>1202</v>
      </c>
      <c r="N441" s="3">
        <v>330</v>
      </c>
      <c r="O441" s="6">
        <f>M441*N441</f>
        <v>396660</v>
      </c>
      <c r="P441" s="17">
        <f t="shared" si="89"/>
        <v>39.666000000000004</v>
      </c>
      <c r="Q441" s="17">
        <f t="shared" si="88"/>
        <v>35.699400000000004</v>
      </c>
      <c r="R441" s="20">
        <f t="shared" ref="R441:R488" si="90">P441-Q441</f>
        <v>3.9665999999999997</v>
      </c>
      <c r="S441" s="9"/>
      <c r="T441" s="10"/>
      <c r="U441" s="10"/>
      <c r="V441" s="10"/>
    </row>
    <row r="442" spans="1:22" s="11" customFormat="1" ht="24.95" customHeight="1" x14ac:dyDescent="0.5">
      <c r="A442" s="69"/>
      <c r="B442" s="4"/>
      <c r="C442" s="5"/>
      <c r="D442" s="7"/>
      <c r="E442" s="3"/>
      <c r="F442" s="3"/>
      <c r="G442" s="3"/>
      <c r="H442" s="3"/>
      <c r="I442" s="3"/>
      <c r="J442" s="3"/>
      <c r="K442" s="3"/>
      <c r="L442" s="3"/>
      <c r="M442" s="6"/>
      <c r="N442" s="3"/>
      <c r="O442" s="6">
        <f>SUM(O438:O441)</f>
        <v>816420</v>
      </c>
      <c r="P442" s="17">
        <f t="shared" si="89"/>
        <v>81.64200000000001</v>
      </c>
      <c r="Q442" s="17">
        <f t="shared" si="88"/>
        <v>73.477800000000016</v>
      </c>
      <c r="R442" s="20">
        <f t="shared" si="90"/>
        <v>8.1641999999999939</v>
      </c>
      <c r="S442" s="9"/>
      <c r="T442" s="10"/>
      <c r="U442" s="10"/>
      <c r="V442" s="10"/>
    </row>
    <row r="443" spans="1:22" s="11" customFormat="1" ht="24.95" customHeight="1" x14ac:dyDescent="0.5">
      <c r="A443" s="67">
        <v>144</v>
      </c>
      <c r="B443" s="4" t="s">
        <v>301</v>
      </c>
      <c r="C443" s="5">
        <v>3470300100451</v>
      </c>
      <c r="D443" s="7" t="s">
        <v>99</v>
      </c>
      <c r="E443" s="3" t="s">
        <v>100</v>
      </c>
      <c r="F443" s="3" t="s">
        <v>29</v>
      </c>
      <c r="G443" s="3"/>
      <c r="H443" s="3">
        <v>239</v>
      </c>
      <c r="I443" s="3">
        <v>1</v>
      </c>
      <c r="J443" s="3">
        <v>0</v>
      </c>
      <c r="K443" s="3">
        <v>0</v>
      </c>
      <c r="L443" s="3">
        <v>74</v>
      </c>
      <c r="M443" s="6">
        <f>J443*400+K443*100+L443</f>
        <v>74</v>
      </c>
      <c r="N443" s="3">
        <v>330</v>
      </c>
      <c r="O443" s="6">
        <f>M443*N443</f>
        <v>24420</v>
      </c>
      <c r="P443" s="17">
        <f t="shared" si="89"/>
        <v>2.4420000000000002</v>
      </c>
      <c r="Q443" s="17">
        <f t="shared" si="88"/>
        <v>2.1978000000000004</v>
      </c>
      <c r="R443" s="20">
        <f t="shared" si="90"/>
        <v>0.24419999999999975</v>
      </c>
      <c r="S443" s="9"/>
      <c r="T443" s="10"/>
      <c r="U443" s="10"/>
      <c r="V443" s="10"/>
    </row>
    <row r="444" spans="1:22" s="11" customFormat="1" ht="24.95" customHeight="1" x14ac:dyDescent="0.5">
      <c r="A444" s="68"/>
      <c r="B444" s="4"/>
      <c r="C444" s="5"/>
      <c r="D444" s="7" t="s">
        <v>99</v>
      </c>
      <c r="E444" s="3" t="s">
        <v>100</v>
      </c>
      <c r="F444" s="3">
        <v>3879</v>
      </c>
      <c r="G444" s="3"/>
      <c r="H444" s="3">
        <v>28</v>
      </c>
      <c r="I444" s="3">
        <v>1</v>
      </c>
      <c r="J444" s="3">
        <v>1</v>
      </c>
      <c r="K444" s="3">
        <v>0</v>
      </c>
      <c r="L444" s="3">
        <v>70</v>
      </c>
      <c r="M444" s="6">
        <f>J444*400+K444*100+L444</f>
        <v>470</v>
      </c>
      <c r="N444" s="3">
        <v>330</v>
      </c>
      <c r="O444" s="6">
        <f>M444*N444</f>
        <v>155100</v>
      </c>
      <c r="P444" s="17">
        <f t="shared" si="89"/>
        <v>15.510000000000002</v>
      </c>
      <c r="Q444" s="17">
        <f t="shared" si="88"/>
        <v>13.959000000000001</v>
      </c>
      <c r="R444" s="20">
        <f t="shared" si="90"/>
        <v>1.5510000000000002</v>
      </c>
      <c r="S444" s="9"/>
      <c r="T444" s="10"/>
      <c r="U444" s="10"/>
      <c r="V444" s="10"/>
    </row>
    <row r="445" spans="1:22" s="11" customFormat="1" ht="24.95" customHeight="1" x14ac:dyDescent="0.5">
      <c r="A445" s="69"/>
      <c r="B445" s="4"/>
      <c r="C445" s="5"/>
      <c r="D445" s="7"/>
      <c r="E445" s="3"/>
      <c r="F445" s="3"/>
      <c r="G445" s="3"/>
      <c r="H445" s="3"/>
      <c r="I445" s="3"/>
      <c r="J445" s="3"/>
      <c r="K445" s="3"/>
      <c r="L445" s="3"/>
      <c r="M445" s="6"/>
      <c r="N445" s="3"/>
      <c r="O445" s="6">
        <f>SUM(O443:O444)</f>
        <v>179520</v>
      </c>
      <c r="P445" s="17">
        <f t="shared" si="89"/>
        <v>17.952000000000002</v>
      </c>
      <c r="Q445" s="17">
        <f t="shared" si="88"/>
        <v>16.1568</v>
      </c>
      <c r="R445" s="20">
        <f t="shared" si="90"/>
        <v>1.7952000000000012</v>
      </c>
      <c r="S445" s="9"/>
      <c r="T445" s="10"/>
      <c r="U445" s="10"/>
      <c r="V445" s="10"/>
    </row>
    <row r="446" spans="1:22" s="11" customFormat="1" ht="23.25" x14ac:dyDescent="0.5">
      <c r="A446" s="67">
        <v>145</v>
      </c>
      <c r="B446" s="4" t="s">
        <v>302</v>
      </c>
      <c r="C446" s="5">
        <v>3470300094231</v>
      </c>
      <c r="D446" s="7" t="s">
        <v>241</v>
      </c>
      <c r="E446" s="3" t="s">
        <v>100</v>
      </c>
      <c r="F446" s="3">
        <v>913</v>
      </c>
      <c r="G446" s="3"/>
      <c r="H446" s="3">
        <v>6</v>
      </c>
      <c r="I446" s="3">
        <v>6</v>
      </c>
      <c r="J446" s="3">
        <v>6</v>
      </c>
      <c r="K446" s="3">
        <v>2</v>
      </c>
      <c r="L446" s="3">
        <v>6</v>
      </c>
      <c r="M446" s="6">
        <f>J446*400+K446*100+L446</f>
        <v>2606</v>
      </c>
      <c r="N446" s="3">
        <v>330</v>
      </c>
      <c r="O446" s="6">
        <f>M446*N446</f>
        <v>859980</v>
      </c>
      <c r="P446" s="17">
        <f t="shared" si="89"/>
        <v>85.998000000000005</v>
      </c>
      <c r="Q446" s="17">
        <f t="shared" si="88"/>
        <v>77.398200000000003</v>
      </c>
      <c r="R446" s="20">
        <f t="shared" si="90"/>
        <v>8.5998000000000019</v>
      </c>
      <c r="S446" s="9"/>
      <c r="T446" s="10"/>
      <c r="U446" s="10"/>
      <c r="V446" s="10"/>
    </row>
    <row r="447" spans="1:22" s="11" customFormat="1" ht="23.25" x14ac:dyDescent="0.5">
      <c r="A447" s="68"/>
      <c r="B447" s="4"/>
      <c r="C447" s="5"/>
      <c r="D447" s="7" t="s">
        <v>241</v>
      </c>
      <c r="E447" s="3" t="s">
        <v>100</v>
      </c>
      <c r="F447" s="3">
        <v>918</v>
      </c>
      <c r="G447" s="3"/>
      <c r="H447" s="3">
        <v>10</v>
      </c>
      <c r="I447" s="3">
        <v>1</v>
      </c>
      <c r="J447" s="3">
        <v>6</v>
      </c>
      <c r="K447" s="3">
        <v>2</v>
      </c>
      <c r="L447" s="3">
        <v>50</v>
      </c>
      <c r="M447" s="6">
        <f>J447*400+K447*100+L447</f>
        <v>2650</v>
      </c>
      <c r="N447" s="3">
        <v>330</v>
      </c>
      <c r="O447" s="6">
        <f>M447*N447</f>
        <v>874500</v>
      </c>
      <c r="P447" s="17">
        <f t="shared" si="89"/>
        <v>87.45</v>
      </c>
      <c r="Q447" s="17">
        <f t="shared" si="88"/>
        <v>78.704999999999998</v>
      </c>
      <c r="R447" s="20">
        <f t="shared" si="90"/>
        <v>8.7450000000000045</v>
      </c>
      <c r="S447" s="9"/>
      <c r="T447" s="10"/>
      <c r="U447" s="10"/>
      <c r="V447" s="10"/>
    </row>
    <row r="448" spans="1:22" s="11" customFormat="1" ht="23.25" x14ac:dyDescent="0.5">
      <c r="A448" s="69"/>
      <c r="B448" s="4"/>
      <c r="C448" s="5"/>
      <c r="D448" s="7"/>
      <c r="E448" s="3"/>
      <c r="F448" s="3"/>
      <c r="G448" s="3"/>
      <c r="H448" s="3"/>
      <c r="I448" s="3"/>
      <c r="J448" s="3"/>
      <c r="K448" s="3"/>
      <c r="L448" s="3"/>
      <c r="M448" s="6"/>
      <c r="N448" s="3"/>
      <c r="O448" s="6">
        <f>SUM(O446:O447)</f>
        <v>1734480</v>
      </c>
      <c r="P448" s="17">
        <f t="shared" si="89"/>
        <v>173.44800000000001</v>
      </c>
      <c r="Q448" s="17">
        <f t="shared" si="88"/>
        <v>156.10320000000002</v>
      </c>
      <c r="R448" s="20">
        <f t="shared" si="90"/>
        <v>17.344799999999992</v>
      </c>
      <c r="S448" s="9"/>
      <c r="T448" s="10"/>
      <c r="U448" s="10"/>
      <c r="V448" s="10"/>
    </row>
    <row r="449" spans="1:22" s="11" customFormat="1" ht="24.95" customHeight="1" x14ac:dyDescent="0.5">
      <c r="A449" s="67">
        <v>146</v>
      </c>
      <c r="B449" s="4" t="s">
        <v>303</v>
      </c>
      <c r="C449" s="5">
        <v>3470300096616</v>
      </c>
      <c r="D449" s="7" t="s">
        <v>261</v>
      </c>
      <c r="E449" s="3" t="s">
        <v>100</v>
      </c>
      <c r="F449" s="3">
        <v>820</v>
      </c>
      <c r="G449" s="3"/>
      <c r="H449" s="3">
        <v>74</v>
      </c>
      <c r="I449" s="3">
        <v>1</v>
      </c>
      <c r="J449" s="3">
        <v>1</v>
      </c>
      <c r="K449" s="3">
        <v>1</v>
      </c>
      <c r="L449" s="3">
        <v>94</v>
      </c>
      <c r="M449" s="6">
        <f>J449*400+K449*100+L449</f>
        <v>594</v>
      </c>
      <c r="N449" s="3">
        <v>330</v>
      </c>
      <c r="O449" s="6">
        <f>M449*N449</f>
        <v>196020</v>
      </c>
      <c r="P449" s="17">
        <f t="shared" si="89"/>
        <v>19.602</v>
      </c>
      <c r="Q449" s="17">
        <f t="shared" si="88"/>
        <v>17.6418</v>
      </c>
      <c r="R449" s="20">
        <f t="shared" si="90"/>
        <v>1.9602000000000004</v>
      </c>
      <c r="S449" s="9"/>
      <c r="T449" s="10"/>
      <c r="U449" s="10"/>
      <c r="V449" s="10"/>
    </row>
    <row r="450" spans="1:22" s="11" customFormat="1" ht="24.95" customHeight="1" x14ac:dyDescent="0.5">
      <c r="A450" s="68"/>
      <c r="B450" s="4"/>
      <c r="C450" s="5"/>
      <c r="D450" s="7" t="s">
        <v>261</v>
      </c>
      <c r="E450" s="3" t="s">
        <v>100</v>
      </c>
      <c r="F450" s="3">
        <v>672</v>
      </c>
      <c r="G450" s="3"/>
      <c r="H450" s="3">
        <v>2</v>
      </c>
      <c r="I450" s="3">
        <v>1</v>
      </c>
      <c r="J450" s="3">
        <v>22</v>
      </c>
      <c r="K450" s="3">
        <v>0</v>
      </c>
      <c r="L450" s="3">
        <v>61</v>
      </c>
      <c r="M450" s="6">
        <f>J450*400+K450*100+L450</f>
        <v>8861</v>
      </c>
      <c r="N450" s="3">
        <v>330</v>
      </c>
      <c r="O450" s="6">
        <f>M450*N450</f>
        <v>2924130</v>
      </c>
      <c r="P450" s="17">
        <f t="shared" si="89"/>
        <v>292.41300000000001</v>
      </c>
      <c r="Q450" s="17">
        <f t="shared" si="88"/>
        <v>263.17170000000004</v>
      </c>
      <c r="R450" s="20">
        <f t="shared" si="90"/>
        <v>29.241299999999967</v>
      </c>
      <c r="S450" s="9"/>
      <c r="T450" s="10"/>
      <c r="U450" s="10"/>
      <c r="V450" s="10"/>
    </row>
    <row r="451" spans="1:22" s="11" customFormat="1" ht="24.95" customHeight="1" x14ac:dyDescent="0.5">
      <c r="A451" s="69"/>
      <c r="B451" s="4"/>
      <c r="C451" s="5"/>
      <c r="D451" s="7"/>
      <c r="E451" s="3"/>
      <c r="F451" s="3"/>
      <c r="G451" s="3"/>
      <c r="H451" s="3"/>
      <c r="I451" s="3"/>
      <c r="J451" s="3"/>
      <c r="K451" s="3"/>
      <c r="L451" s="3"/>
      <c r="M451" s="6"/>
      <c r="N451" s="3"/>
      <c r="O451" s="6">
        <f>SUM(O449:O450)</f>
        <v>3120150</v>
      </c>
      <c r="P451" s="17">
        <f t="shared" si="89"/>
        <v>312.01500000000004</v>
      </c>
      <c r="Q451" s="17">
        <f t="shared" si="88"/>
        <v>280.81350000000003</v>
      </c>
      <c r="R451" s="20">
        <f t="shared" si="90"/>
        <v>31.20150000000001</v>
      </c>
      <c r="S451" s="9"/>
      <c r="T451" s="10"/>
      <c r="U451" s="10"/>
      <c r="V451" s="10"/>
    </row>
    <row r="452" spans="1:22" s="11" customFormat="1" ht="24.95" customHeight="1" x14ac:dyDescent="0.5">
      <c r="A452" s="67">
        <v>147</v>
      </c>
      <c r="B452" s="4" t="s">
        <v>306</v>
      </c>
      <c r="C452" s="5">
        <v>3470300113065</v>
      </c>
      <c r="D452" s="7" t="s">
        <v>305</v>
      </c>
      <c r="E452" s="3" t="s">
        <v>100</v>
      </c>
      <c r="F452" s="3">
        <v>3879</v>
      </c>
      <c r="G452" s="3"/>
      <c r="H452" s="3">
        <v>7</v>
      </c>
      <c r="I452" s="3">
        <v>1</v>
      </c>
      <c r="J452" s="3">
        <v>7</v>
      </c>
      <c r="K452" s="3">
        <v>2</v>
      </c>
      <c r="L452" s="3">
        <v>95</v>
      </c>
      <c r="M452" s="6">
        <f>J452*400+K452*100+L452</f>
        <v>3095</v>
      </c>
      <c r="N452" s="3">
        <v>330</v>
      </c>
      <c r="O452" s="6">
        <f>M452*N452</f>
        <v>1021350</v>
      </c>
      <c r="P452" s="17">
        <f t="shared" si="89"/>
        <v>102.13500000000001</v>
      </c>
      <c r="Q452" s="17">
        <f t="shared" si="88"/>
        <v>91.921500000000009</v>
      </c>
      <c r="R452" s="20">
        <f t="shared" si="90"/>
        <v>10.213499999999996</v>
      </c>
      <c r="S452" s="9"/>
      <c r="T452" s="10"/>
      <c r="U452" s="10"/>
      <c r="V452" s="10"/>
    </row>
    <row r="453" spans="1:22" s="11" customFormat="1" ht="24.95" customHeight="1" x14ac:dyDescent="0.5">
      <c r="A453" s="68"/>
      <c r="B453" s="4"/>
      <c r="C453" s="5"/>
      <c r="D453" s="7" t="s">
        <v>305</v>
      </c>
      <c r="E453" s="3" t="s">
        <v>100</v>
      </c>
      <c r="F453" s="3" t="s">
        <v>24</v>
      </c>
      <c r="G453" s="3"/>
      <c r="H453" s="3">
        <v>120</v>
      </c>
      <c r="I453" s="3">
        <v>1</v>
      </c>
      <c r="J453" s="3">
        <v>0</v>
      </c>
      <c r="K453" s="3">
        <v>1</v>
      </c>
      <c r="L453" s="3">
        <v>60</v>
      </c>
      <c r="M453" s="6">
        <f>J453*400+K453*100+L453</f>
        <v>160</v>
      </c>
      <c r="N453" s="3">
        <v>330</v>
      </c>
      <c r="O453" s="6">
        <f>M453*N453</f>
        <v>52800</v>
      </c>
      <c r="P453" s="17">
        <f t="shared" si="89"/>
        <v>5.28</v>
      </c>
      <c r="Q453" s="17">
        <f t="shared" si="88"/>
        <v>4.7520000000000007</v>
      </c>
      <c r="R453" s="20">
        <f t="shared" si="90"/>
        <v>0.52799999999999958</v>
      </c>
      <c r="S453" s="9"/>
      <c r="T453" s="10"/>
      <c r="U453" s="10"/>
      <c r="V453" s="10"/>
    </row>
    <row r="454" spans="1:22" s="11" customFormat="1" ht="24.95" customHeight="1" x14ac:dyDescent="0.5">
      <c r="A454" s="69"/>
      <c r="B454" s="4"/>
      <c r="C454" s="5"/>
      <c r="D454" s="7"/>
      <c r="E454" s="3"/>
      <c r="F454" s="3"/>
      <c r="G454" s="3"/>
      <c r="H454" s="3"/>
      <c r="I454" s="3"/>
      <c r="J454" s="3"/>
      <c r="K454" s="3"/>
      <c r="L454" s="3"/>
      <c r="M454" s="6"/>
      <c r="N454" s="3"/>
      <c r="O454" s="6">
        <f>SUM(O452:O453)</f>
        <v>1074150</v>
      </c>
      <c r="P454" s="17">
        <f t="shared" si="89"/>
        <v>107.41500000000001</v>
      </c>
      <c r="Q454" s="17">
        <f t="shared" si="88"/>
        <v>96.673500000000004</v>
      </c>
      <c r="R454" s="20">
        <f t="shared" si="90"/>
        <v>10.741500000000002</v>
      </c>
      <c r="S454" s="9"/>
      <c r="T454" s="10"/>
      <c r="U454" s="10"/>
      <c r="V454" s="10"/>
    </row>
    <row r="455" spans="1:22" s="11" customFormat="1" ht="24.95" customHeight="1" x14ac:dyDescent="0.5">
      <c r="A455" s="32">
        <v>148</v>
      </c>
      <c r="B455" s="4" t="s">
        <v>307</v>
      </c>
      <c r="C455" s="5">
        <v>3470300098759</v>
      </c>
      <c r="D455" s="7" t="s">
        <v>308</v>
      </c>
      <c r="E455" s="3" t="s">
        <v>100</v>
      </c>
      <c r="F455" s="3">
        <v>915</v>
      </c>
      <c r="G455" s="3"/>
      <c r="H455" s="3">
        <v>13</v>
      </c>
      <c r="I455" s="3">
        <v>1</v>
      </c>
      <c r="J455" s="3">
        <v>2</v>
      </c>
      <c r="K455" s="3">
        <v>2</v>
      </c>
      <c r="L455" s="3">
        <v>35</v>
      </c>
      <c r="M455" s="6">
        <f>J455*400+K455*100+L455</f>
        <v>1035</v>
      </c>
      <c r="N455" s="3">
        <v>330</v>
      </c>
      <c r="O455" s="6">
        <f>M455*N455</f>
        <v>341550</v>
      </c>
      <c r="P455" s="17">
        <f t="shared" si="89"/>
        <v>34.155000000000001</v>
      </c>
      <c r="Q455" s="17">
        <f t="shared" si="88"/>
        <v>30.739500000000003</v>
      </c>
      <c r="R455" s="20">
        <f t="shared" si="90"/>
        <v>3.415499999999998</v>
      </c>
      <c r="S455" s="9"/>
      <c r="T455" s="10"/>
      <c r="U455" s="10"/>
      <c r="V455" s="10"/>
    </row>
    <row r="456" spans="1:22" s="11" customFormat="1" ht="24.95" customHeight="1" x14ac:dyDescent="0.5">
      <c r="A456" s="67">
        <v>149</v>
      </c>
      <c r="B456" s="4" t="s">
        <v>309</v>
      </c>
      <c r="C456" s="5">
        <v>3671000389749</v>
      </c>
      <c r="D456" s="7" t="s">
        <v>310</v>
      </c>
      <c r="E456" s="3" t="s">
        <v>100</v>
      </c>
      <c r="F456" s="3" t="s">
        <v>29</v>
      </c>
      <c r="G456" s="3"/>
      <c r="H456" s="3">
        <v>240</v>
      </c>
      <c r="I456" s="3">
        <v>1</v>
      </c>
      <c r="J456" s="3">
        <v>0</v>
      </c>
      <c r="K456" s="3">
        <v>1</v>
      </c>
      <c r="L456" s="3">
        <v>6</v>
      </c>
      <c r="M456" s="6">
        <f>J456*400+K456*100+L456</f>
        <v>106</v>
      </c>
      <c r="N456" s="3">
        <v>330</v>
      </c>
      <c r="O456" s="6">
        <f>M456*N456</f>
        <v>34980</v>
      </c>
      <c r="P456" s="17">
        <f t="shared" si="89"/>
        <v>3.4980000000000002</v>
      </c>
      <c r="Q456" s="17">
        <f t="shared" si="88"/>
        <v>3.1482000000000001</v>
      </c>
      <c r="R456" s="20">
        <f t="shared" si="90"/>
        <v>0.34980000000000011</v>
      </c>
      <c r="S456" s="9"/>
      <c r="T456" s="10"/>
      <c r="U456" s="10"/>
      <c r="V456" s="10"/>
    </row>
    <row r="457" spans="1:22" s="11" customFormat="1" ht="24.95" customHeight="1" x14ac:dyDescent="0.5">
      <c r="A457" s="68"/>
      <c r="B457" s="4"/>
      <c r="C457" s="5"/>
      <c r="D457" s="7" t="s">
        <v>310</v>
      </c>
      <c r="E457" s="3" t="s">
        <v>100</v>
      </c>
      <c r="F457" s="3">
        <v>3879</v>
      </c>
      <c r="G457" s="3"/>
      <c r="H457" s="3">
        <v>29</v>
      </c>
      <c r="I457" s="3">
        <v>1</v>
      </c>
      <c r="J457" s="3">
        <v>1</v>
      </c>
      <c r="K457" s="3">
        <v>3</v>
      </c>
      <c r="L457" s="3">
        <v>4</v>
      </c>
      <c r="M457" s="6">
        <f>J457*400+K457*100+L457</f>
        <v>704</v>
      </c>
      <c r="N457" s="3">
        <v>330</v>
      </c>
      <c r="O457" s="6">
        <f>M457*N457</f>
        <v>232320</v>
      </c>
      <c r="P457" s="17">
        <f t="shared" si="89"/>
        <v>23.232000000000003</v>
      </c>
      <c r="Q457" s="17">
        <f t="shared" si="88"/>
        <v>20.908800000000003</v>
      </c>
      <c r="R457" s="20">
        <f t="shared" si="90"/>
        <v>2.3231999999999999</v>
      </c>
      <c r="S457" s="9"/>
      <c r="T457" s="10"/>
      <c r="U457" s="10"/>
      <c r="V457" s="10"/>
    </row>
    <row r="458" spans="1:22" s="11" customFormat="1" ht="24.95" customHeight="1" x14ac:dyDescent="0.5">
      <c r="A458" s="69"/>
      <c r="B458" s="4"/>
      <c r="C458" s="5"/>
      <c r="D458" s="7"/>
      <c r="E458" s="3"/>
      <c r="F458" s="3"/>
      <c r="G458" s="3"/>
      <c r="H458" s="3"/>
      <c r="I458" s="3"/>
      <c r="J458" s="3"/>
      <c r="K458" s="3"/>
      <c r="L458" s="3"/>
      <c r="M458" s="6"/>
      <c r="N458" s="3"/>
      <c r="O458" s="6">
        <f>SUM(O456:O457)</f>
        <v>267300</v>
      </c>
      <c r="P458" s="17">
        <f t="shared" si="89"/>
        <v>26.73</v>
      </c>
      <c r="Q458" s="17">
        <f t="shared" si="88"/>
        <v>24.057000000000002</v>
      </c>
      <c r="R458" s="20">
        <f t="shared" si="90"/>
        <v>2.6729999999999983</v>
      </c>
      <c r="S458" s="9"/>
      <c r="T458" s="10"/>
      <c r="U458" s="10"/>
      <c r="V458" s="10"/>
    </row>
    <row r="459" spans="1:22" s="11" customFormat="1" ht="24.95" customHeight="1" x14ac:dyDescent="0.5">
      <c r="A459" s="32">
        <v>150</v>
      </c>
      <c r="B459" s="4" t="s">
        <v>311</v>
      </c>
      <c r="C459" s="5">
        <v>3470300102578</v>
      </c>
      <c r="D459" s="7" t="s">
        <v>312</v>
      </c>
      <c r="E459" s="3" t="s">
        <v>100</v>
      </c>
      <c r="F459" s="3">
        <v>510</v>
      </c>
      <c r="G459" s="3"/>
      <c r="H459" s="3">
        <v>1</v>
      </c>
      <c r="I459" s="3">
        <v>1</v>
      </c>
      <c r="J459" s="3">
        <v>10</v>
      </c>
      <c r="K459" s="3">
        <v>0</v>
      </c>
      <c r="L459" s="3">
        <v>65</v>
      </c>
      <c r="M459" s="6">
        <f>J459*400+K459*100+L459</f>
        <v>4065</v>
      </c>
      <c r="N459" s="3">
        <v>330</v>
      </c>
      <c r="O459" s="6">
        <f>M459*N459</f>
        <v>1341450</v>
      </c>
      <c r="P459" s="17">
        <f t="shared" si="89"/>
        <v>134.14500000000001</v>
      </c>
      <c r="Q459" s="17">
        <f t="shared" si="88"/>
        <v>120.73050000000001</v>
      </c>
      <c r="R459" s="20">
        <f t="shared" si="90"/>
        <v>13.414500000000004</v>
      </c>
      <c r="S459" s="9"/>
      <c r="T459" s="10"/>
      <c r="U459" s="10"/>
      <c r="V459" s="10"/>
    </row>
    <row r="460" spans="1:22" s="11" customFormat="1" ht="24.95" customHeight="1" x14ac:dyDescent="0.5">
      <c r="A460" s="67">
        <v>151</v>
      </c>
      <c r="B460" s="4" t="s">
        <v>313</v>
      </c>
      <c r="C460" s="5">
        <v>3470300104210</v>
      </c>
      <c r="D460" s="7" t="s">
        <v>314</v>
      </c>
      <c r="E460" s="3" t="s">
        <v>100</v>
      </c>
      <c r="F460" s="3" t="s">
        <v>29</v>
      </c>
      <c r="G460" s="3"/>
      <c r="H460" s="3">
        <v>233</v>
      </c>
      <c r="I460" s="3">
        <v>1</v>
      </c>
      <c r="J460" s="3">
        <v>1</v>
      </c>
      <c r="K460" s="3">
        <v>2</v>
      </c>
      <c r="L460" s="3">
        <v>77</v>
      </c>
      <c r="M460" s="6">
        <f>J460*400+K460*100+L460</f>
        <v>677</v>
      </c>
      <c r="N460" s="3">
        <v>330</v>
      </c>
      <c r="O460" s="6">
        <f>M460*N460</f>
        <v>223410</v>
      </c>
      <c r="P460" s="17">
        <f t="shared" si="89"/>
        <v>22.341000000000001</v>
      </c>
      <c r="Q460" s="17">
        <f t="shared" si="88"/>
        <v>20.106900000000003</v>
      </c>
      <c r="R460" s="20">
        <f t="shared" si="90"/>
        <v>2.234099999999998</v>
      </c>
      <c r="S460" s="9"/>
      <c r="T460" s="10"/>
      <c r="U460" s="10"/>
      <c r="V460" s="10"/>
    </row>
    <row r="461" spans="1:22" s="11" customFormat="1" ht="24.95" customHeight="1" x14ac:dyDescent="0.5">
      <c r="A461" s="68"/>
      <c r="B461" s="4"/>
      <c r="C461" s="5"/>
      <c r="D461" s="7" t="s">
        <v>314</v>
      </c>
      <c r="E461" s="3" t="s">
        <v>100</v>
      </c>
      <c r="F461" s="3" t="s">
        <v>24</v>
      </c>
      <c r="G461" s="3"/>
      <c r="H461" s="3">
        <v>174</v>
      </c>
      <c r="I461" s="3">
        <v>1</v>
      </c>
      <c r="J461" s="3">
        <v>0</v>
      </c>
      <c r="K461" s="3">
        <v>0</v>
      </c>
      <c r="L461" s="3">
        <v>72</v>
      </c>
      <c r="M461" s="6">
        <f>J461*400+K461*100+L461</f>
        <v>72</v>
      </c>
      <c r="N461" s="3">
        <v>330</v>
      </c>
      <c r="O461" s="6">
        <f>M461*N461</f>
        <v>23760</v>
      </c>
      <c r="P461" s="17">
        <f t="shared" si="89"/>
        <v>2.3760000000000003</v>
      </c>
      <c r="Q461" s="17">
        <f t="shared" si="88"/>
        <v>2.1384000000000003</v>
      </c>
      <c r="R461" s="20">
        <f t="shared" si="90"/>
        <v>0.23760000000000003</v>
      </c>
      <c r="S461" s="9"/>
      <c r="T461" s="10"/>
      <c r="U461" s="10"/>
      <c r="V461" s="10"/>
    </row>
    <row r="462" spans="1:22" s="11" customFormat="1" ht="24.95" customHeight="1" x14ac:dyDescent="0.5">
      <c r="A462" s="69"/>
      <c r="B462" s="4"/>
      <c r="C462" s="5"/>
      <c r="D462" s="7"/>
      <c r="E462" s="3"/>
      <c r="F462" s="3"/>
      <c r="G462" s="3"/>
      <c r="H462" s="3"/>
      <c r="I462" s="3"/>
      <c r="J462" s="3"/>
      <c r="K462" s="3"/>
      <c r="L462" s="3"/>
      <c r="M462" s="6"/>
      <c r="N462" s="3"/>
      <c r="O462" s="6">
        <f>SUM(O460:O461)</f>
        <v>247170</v>
      </c>
      <c r="P462" s="17">
        <f t="shared" si="89"/>
        <v>24.717000000000002</v>
      </c>
      <c r="Q462" s="17">
        <f t="shared" si="88"/>
        <v>22.245300000000004</v>
      </c>
      <c r="R462" s="20">
        <f t="shared" si="90"/>
        <v>2.4716999999999985</v>
      </c>
      <c r="S462" s="9"/>
      <c r="T462" s="10"/>
      <c r="U462" s="10"/>
      <c r="V462" s="10"/>
    </row>
    <row r="463" spans="1:22" s="11" customFormat="1" ht="24.95" customHeight="1" x14ac:dyDescent="0.5">
      <c r="A463" s="32">
        <v>152</v>
      </c>
      <c r="B463" s="4" t="s">
        <v>373</v>
      </c>
      <c r="C463" s="5">
        <v>3470300026514</v>
      </c>
      <c r="D463" s="7" t="s">
        <v>197</v>
      </c>
      <c r="E463" s="3" t="s">
        <v>100</v>
      </c>
      <c r="F463" s="3" t="s">
        <v>22</v>
      </c>
      <c r="G463" s="3"/>
      <c r="H463" s="3">
        <v>37</v>
      </c>
      <c r="I463" s="3">
        <v>1</v>
      </c>
      <c r="J463" s="3">
        <v>1</v>
      </c>
      <c r="K463" s="3">
        <v>3</v>
      </c>
      <c r="L463" s="3">
        <v>94</v>
      </c>
      <c r="M463" s="6">
        <f>J463*400+K463*100+L463</f>
        <v>794</v>
      </c>
      <c r="N463" s="3">
        <v>330</v>
      </c>
      <c r="O463" s="6">
        <f>M463*N463</f>
        <v>262020</v>
      </c>
      <c r="P463" s="17">
        <f t="shared" si="89"/>
        <v>26.202000000000002</v>
      </c>
      <c r="Q463" s="17">
        <f t="shared" ref="Q463:Q515" si="91">P463*90%</f>
        <v>23.581800000000001</v>
      </c>
      <c r="R463" s="20">
        <f t="shared" si="90"/>
        <v>2.6202000000000005</v>
      </c>
      <c r="S463" s="9"/>
      <c r="T463" s="10"/>
      <c r="U463" s="10"/>
      <c r="V463" s="10"/>
    </row>
    <row r="464" spans="1:22" s="11" customFormat="1" ht="24.95" customHeight="1" x14ac:dyDescent="0.5">
      <c r="A464" s="32">
        <v>153</v>
      </c>
      <c r="B464" s="4" t="s">
        <v>315</v>
      </c>
      <c r="C464" s="5">
        <v>3470300093137</v>
      </c>
      <c r="D464" s="7" t="s">
        <v>316</v>
      </c>
      <c r="E464" s="3" t="s">
        <v>100</v>
      </c>
      <c r="F464" s="3">
        <v>918</v>
      </c>
      <c r="G464" s="3"/>
      <c r="H464" s="3">
        <v>29</v>
      </c>
      <c r="I464" s="3">
        <v>1</v>
      </c>
      <c r="J464" s="3">
        <v>1</v>
      </c>
      <c r="K464" s="3">
        <v>1</v>
      </c>
      <c r="L464" s="3">
        <v>18</v>
      </c>
      <c r="M464" s="6">
        <f>J464*400+K464*100+L464</f>
        <v>518</v>
      </c>
      <c r="N464" s="3">
        <v>330</v>
      </c>
      <c r="O464" s="6">
        <f>M464*N464</f>
        <v>170940</v>
      </c>
      <c r="P464" s="17">
        <f t="shared" si="89"/>
        <v>17.094000000000001</v>
      </c>
      <c r="Q464" s="17">
        <f t="shared" si="91"/>
        <v>15.384600000000001</v>
      </c>
      <c r="R464" s="20">
        <f t="shared" si="90"/>
        <v>1.7094000000000005</v>
      </c>
      <c r="S464" s="9"/>
      <c r="T464" s="10"/>
      <c r="U464" s="10"/>
      <c r="V464" s="10"/>
    </row>
    <row r="465" spans="1:22" s="11" customFormat="1" ht="24.95" customHeight="1" x14ac:dyDescent="0.5">
      <c r="A465" s="67">
        <v>154</v>
      </c>
      <c r="B465" s="4" t="s">
        <v>317</v>
      </c>
      <c r="C465" s="5">
        <v>3470300113928</v>
      </c>
      <c r="D465" s="7" t="s">
        <v>318</v>
      </c>
      <c r="E465" s="3" t="s">
        <v>100</v>
      </c>
      <c r="F465" s="3">
        <v>916</v>
      </c>
      <c r="G465" s="3"/>
      <c r="H465" s="3">
        <v>6</v>
      </c>
      <c r="I465" s="3">
        <v>1</v>
      </c>
      <c r="J465" s="3">
        <v>1</v>
      </c>
      <c r="K465" s="3">
        <v>3</v>
      </c>
      <c r="L465" s="3">
        <v>79</v>
      </c>
      <c r="M465" s="6">
        <f>J465*400+K465*100+L465</f>
        <v>779</v>
      </c>
      <c r="N465" s="3">
        <v>330</v>
      </c>
      <c r="O465" s="6">
        <f>M465*N465</f>
        <v>257070</v>
      </c>
      <c r="P465" s="17">
        <f t="shared" si="89"/>
        <v>25.707000000000001</v>
      </c>
      <c r="Q465" s="17">
        <f t="shared" si="91"/>
        <v>23.136300000000002</v>
      </c>
      <c r="R465" s="20">
        <f t="shared" si="90"/>
        <v>2.5706999999999987</v>
      </c>
      <c r="S465" s="9"/>
      <c r="T465" s="10"/>
      <c r="U465" s="10"/>
      <c r="V465" s="10"/>
    </row>
    <row r="466" spans="1:22" s="11" customFormat="1" ht="24.95" customHeight="1" x14ac:dyDescent="0.5">
      <c r="A466" s="68"/>
      <c r="B466" s="4"/>
      <c r="C466" s="5"/>
      <c r="D466" s="7" t="s">
        <v>318</v>
      </c>
      <c r="E466" s="3" t="s">
        <v>100</v>
      </c>
      <c r="F466" s="3">
        <v>915</v>
      </c>
      <c r="G466" s="3"/>
      <c r="H466" s="3">
        <v>15</v>
      </c>
      <c r="I466" s="3">
        <v>1</v>
      </c>
      <c r="J466" s="3">
        <v>2</v>
      </c>
      <c r="K466" s="3">
        <v>1</v>
      </c>
      <c r="L466" s="3">
        <v>38</v>
      </c>
      <c r="M466" s="6">
        <f>J466*400+K466*100+L466</f>
        <v>938</v>
      </c>
      <c r="N466" s="3">
        <v>330</v>
      </c>
      <c r="O466" s="6">
        <f>M466*N466</f>
        <v>309540</v>
      </c>
      <c r="P466" s="17">
        <f t="shared" si="89"/>
        <v>30.954000000000001</v>
      </c>
      <c r="Q466" s="17">
        <f t="shared" si="91"/>
        <v>27.858600000000003</v>
      </c>
      <c r="R466" s="20">
        <f t="shared" si="90"/>
        <v>3.0953999999999979</v>
      </c>
      <c r="S466" s="9"/>
      <c r="T466" s="10"/>
      <c r="U466" s="10"/>
      <c r="V466" s="10"/>
    </row>
    <row r="467" spans="1:22" s="11" customFormat="1" ht="24.95" customHeight="1" x14ac:dyDescent="0.5">
      <c r="A467" s="69"/>
      <c r="B467" s="4"/>
      <c r="C467" s="5"/>
      <c r="D467" s="7"/>
      <c r="E467" s="3"/>
      <c r="F467" s="3"/>
      <c r="G467" s="3"/>
      <c r="H467" s="3"/>
      <c r="I467" s="3"/>
      <c r="J467" s="3"/>
      <c r="K467" s="3"/>
      <c r="L467" s="3"/>
      <c r="M467" s="6"/>
      <c r="N467" s="3"/>
      <c r="O467" s="6">
        <f>SUM(O465:O466)</f>
        <v>566610</v>
      </c>
      <c r="P467" s="17">
        <f t="shared" si="89"/>
        <v>56.661000000000001</v>
      </c>
      <c r="Q467" s="17">
        <f t="shared" si="91"/>
        <v>50.994900000000001</v>
      </c>
      <c r="R467" s="20">
        <f t="shared" si="90"/>
        <v>5.6661000000000001</v>
      </c>
      <c r="S467" s="9"/>
      <c r="T467" s="10"/>
      <c r="U467" s="10"/>
      <c r="V467" s="10"/>
    </row>
    <row r="468" spans="1:22" s="11" customFormat="1" ht="24.95" customHeight="1" x14ac:dyDescent="0.5">
      <c r="A468" s="32">
        <v>155</v>
      </c>
      <c r="B468" s="4" t="s">
        <v>319</v>
      </c>
      <c r="C468" s="5">
        <v>3470300106841</v>
      </c>
      <c r="D468" s="7" t="s">
        <v>320</v>
      </c>
      <c r="E468" s="3" t="s">
        <v>100</v>
      </c>
      <c r="F468" s="3">
        <v>917</v>
      </c>
      <c r="G468" s="3"/>
      <c r="H468" s="3">
        <v>12</v>
      </c>
      <c r="I468" s="3">
        <v>1</v>
      </c>
      <c r="J468" s="3">
        <v>53</v>
      </c>
      <c r="K468" s="3">
        <v>1</v>
      </c>
      <c r="L468" s="3">
        <v>7</v>
      </c>
      <c r="M468" s="6">
        <f>J468*400+K468*100+L468</f>
        <v>21307</v>
      </c>
      <c r="N468" s="3">
        <v>330</v>
      </c>
      <c r="O468" s="6">
        <f>M468*N468</f>
        <v>7031310</v>
      </c>
      <c r="P468" s="17">
        <f t="shared" si="89"/>
        <v>703.13100000000009</v>
      </c>
      <c r="Q468" s="17">
        <f t="shared" si="91"/>
        <v>632.81790000000012</v>
      </c>
      <c r="R468" s="20">
        <f t="shared" si="90"/>
        <v>70.313099999999963</v>
      </c>
      <c r="S468" s="9"/>
      <c r="T468" s="10"/>
      <c r="U468" s="10"/>
      <c r="V468" s="10"/>
    </row>
    <row r="469" spans="1:22" s="11" customFormat="1" ht="24.95" customHeight="1" x14ac:dyDescent="0.5">
      <c r="A469" s="32">
        <v>156</v>
      </c>
      <c r="B469" s="4" t="s">
        <v>323</v>
      </c>
      <c r="C469" s="5">
        <v>3470300093251</v>
      </c>
      <c r="D469" s="7" t="s">
        <v>321</v>
      </c>
      <c r="E469" s="3" t="s">
        <v>100</v>
      </c>
      <c r="F469" s="3">
        <v>914</v>
      </c>
      <c r="G469" s="3"/>
      <c r="H469" s="3">
        <v>8</v>
      </c>
      <c r="I469" s="3">
        <v>1</v>
      </c>
      <c r="J469" s="3">
        <v>2</v>
      </c>
      <c r="K469" s="3">
        <v>0</v>
      </c>
      <c r="L469" s="3">
        <v>14</v>
      </c>
      <c r="M469" s="6">
        <f>J469*400+K469*100+L469</f>
        <v>814</v>
      </c>
      <c r="N469" s="3">
        <v>330</v>
      </c>
      <c r="O469" s="6">
        <f>M469*N469</f>
        <v>268620</v>
      </c>
      <c r="P469" s="17">
        <f t="shared" si="89"/>
        <v>26.862000000000002</v>
      </c>
      <c r="Q469" s="17">
        <f t="shared" si="91"/>
        <v>24.175800000000002</v>
      </c>
      <c r="R469" s="20">
        <f t="shared" si="90"/>
        <v>2.6861999999999995</v>
      </c>
      <c r="S469" s="9"/>
      <c r="T469" s="10"/>
      <c r="U469" s="10"/>
      <c r="V469" s="10"/>
    </row>
    <row r="470" spans="1:22" s="11" customFormat="1" ht="24.95" customHeight="1" x14ac:dyDescent="0.5">
      <c r="A470" s="32">
        <v>157</v>
      </c>
      <c r="B470" s="4" t="s">
        <v>257</v>
      </c>
      <c r="C470" s="5">
        <v>3470300023801</v>
      </c>
      <c r="D470" s="7" t="s">
        <v>236</v>
      </c>
      <c r="E470" s="3" t="s">
        <v>100</v>
      </c>
      <c r="F470" s="3">
        <v>513</v>
      </c>
      <c r="G470" s="3"/>
      <c r="H470" s="3">
        <v>11</v>
      </c>
      <c r="I470" s="3">
        <v>1</v>
      </c>
      <c r="J470" s="3">
        <v>33</v>
      </c>
      <c r="K470" s="3">
        <v>2</v>
      </c>
      <c r="L470" s="3">
        <v>69</v>
      </c>
      <c r="M470" s="6">
        <f>J470*400+K470*100+L470</f>
        <v>13469</v>
      </c>
      <c r="N470" s="3">
        <v>330</v>
      </c>
      <c r="O470" s="6">
        <f>M470*N470</f>
        <v>4444770</v>
      </c>
      <c r="P470" s="17">
        <f t="shared" si="89"/>
        <v>444.47700000000003</v>
      </c>
      <c r="Q470" s="17">
        <f t="shared" si="91"/>
        <v>400.02930000000003</v>
      </c>
      <c r="R470" s="20">
        <f t="shared" si="90"/>
        <v>44.447699999999998</v>
      </c>
      <c r="S470" s="9"/>
      <c r="T470" s="10"/>
      <c r="U470" s="10"/>
      <c r="V470" s="10"/>
    </row>
    <row r="471" spans="1:22" s="11" customFormat="1" ht="24.95" customHeight="1" x14ac:dyDescent="0.5">
      <c r="A471" s="67">
        <v>158</v>
      </c>
      <c r="B471" s="4" t="s">
        <v>324</v>
      </c>
      <c r="C471" s="5">
        <v>3470300111704</v>
      </c>
      <c r="D471" s="7" t="s">
        <v>325</v>
      </c>
      <c r="E471" s="3" t="s">
        <v>100</v>
      </c>
      <c r="F471" s="3">
        <v>914</v>
      </c>
      <c r="G471" s="3"/>
      <c r="H471" s="3">
        <v>13</v>
      </c>
      <c r="I471" s="3">
        <v>1</v>
      </c>
      <c r="J471" s="3">
        <v>2</v>
      </c>
      <c r="K471" s="3">
        <v>2</v>
      </c>
      <c r="L471" s="3">
        <v>15</v>
      </c>
      <c r="M471" s="6">
        <f>J471*400+K471*100+L471</f>
        <v>1015</v>
      </c>
      <c r="N471" s="3">
        <v>330</v>
      </c>
      <c r="O471" s="6">
        <f>M471*N471</f>
        <v>334950</v>
      </c>
      <c r="P471" s="17">
        <f t="shared" si="89"/>
        <v>33.495000000000005</v>
      </c>
      <c r="Q471" s="17">
        <f t="shared" si="91"/>
        <v>30.145500000000006</v>
      </c>
      <c r="R471" s="20">
        <f t="shared" si="90"/>
        <v>3.349499999999999</v>
      </c>
      <c r="S471" s="9"/>
      <c r="T471" s="10"/>
      <c r="U471" s="10"/>
      <c r="V471" s="10"/>
    </row>
    <row r="472" spans="1:22" s="11" customFormat="1" ht="24.95" customHeight="1" x14ac:dyDescent="0.5">
      <c r="A472" s="68"/>
      <c r="B472" s="4"/>
      <c r="C472" s="5"/>
      <c r="D472" s="7" t="s">
        <v>325</v>
      </c>
      <c r="E472" s="3" t="s">
        <v>100</v>
      </c>
      <c r="F472" s="3">
        <v>917</v>
      </c>
      <c r="G472" s="3"/>
      <c r="H472" s="3">
        <v>15</v>
      </c>
      <c r="I472" s="3">
        <v>1</v>
      </c>
      <c r="J472" s="3">
        <v>0</v>
      </c>
      <c r="K472" s="3">
        <v>3</v>
      </c>
      <c r="L472" s="3">
        <v>35</v>
      </c>
      <c r="M472" s="6">
        <f>J472*400+K472*100+L472</f>
        <v>335</v>
      </c>
      <c r="N472" s="3">
        <v>330</v>
      </c>
      <c r="O472" s="6">
        <f>M472*N472</f>
        <v>110550</v>
      </c>
      <c r="P472" s="17">
        <f t="shared" si="89"/>
        <v>11.055</v>
      </c>
      <c r="Q472" s="17">
        <f t="shared" si="91"/>
        <v>9.9495000000000005</v>
      </c>
      <c r="R472" s="20">
        <f t="shared" si="90"/>
        <v>1.1054999999999993</v>
      </c>
      <c r="S472" s="9"/>
      <c r="T472" s="10"/>
      <c r="U472" s="10"/>
      <c r="V472" s="10"/>
    </row>
    <row r="473" spans="1:22" s="11" customFormat="1" ht="24.95" customHeight="1" x14ac:dyDescent="0.5">
      <c r="A473" s="69"/>
      <c r="B473" s="4"/>
      <c r="C473" s="5"/>
      <c r="D473" s="7"/>
      <c r="E473" s="3"/>
      <c r="F473" s="3"/>
      <c r="G473" s="3"/>
      <c r="H473" s="3"/>
      <c r="I473" s="3"/>
      <c r="J473" s="3"/>
      <c r="K473" s="3"/>
      <c r="L473" s="3"/>
      <c r="M473" s="6"/>
      <c r="N473" s="3"/>
      <c r="O473" s="6">
        <f>SUM(O471:O472)</f>
        <v>445500</v>
      </c>
      <c r="P473" s="17">
        <f t="shared" si="89"/>
        <v>44.550000000000004</v>
      </c>
      <c r="Q473" s="17">
        <f t="shared" si="91"/>
        <v>40.095000000000006</v>
      </c>
      <c r="R473" s="20">
        <f t="shared" si="90"/>
        <v>4.4549999999999983</v>
      </c>
      <c r="S473" s="9"/>
      <c r="T473" s="10"/>
      <c r="U473" s="10"/>
      <c r="V473" s="10"/>
    </row>
    <row r="474" spans="1:22" s="11" customFormat="1" ht="24.95" customHeight="1" x14ac:dyDescent="0.5">
      <c r="A474" s="67">
        <v>159</v>
      </c>
      <c r="B474" s="4" t="s">
        <v>326</v>
      </c>
      <c r="C474" s="5">
        <v>3470300100150</v>
      </c>
      <c r="D474" s="7" t="s">
        <v>327</v>
      </c>
      <c r="E474" s="3" t="s">
        <v>100</v>
      </c>
      <c r="F474" s="3">
        <v>932</v>
      </c>
      <c r="G474" s="3"/>
      <c r="H474" s="3">
        <v>9</v>
      </c>
      <c r="I474" s="3">
        <v>1</v>
      </c>
      <c r="J474" s="3">
        <v>7</v>
      </c>
      <c r="K474" s="3">
        <v>0</v>
      </c>
      <c r="L474" s="3">
        <v>22</v>
      </c>
      <c r="M474" s="6">
        <f>J474*400+K474*100+L474</f>
        <v>2822</v>
      </c>
      <c r="N474" s="3">
        <v>330</v>
      </c>
      <c r="O474" s="6">
        <f>M474*N474</f>
        <v>931260</v>
      </c>
      <c r="P474" s="17">
        <f t="shared" si="89"/>
        <v>93.126000000000005</v>
      </c>
      <c r="Q474" s="17">
        <f t="shared" si="91"/>
        <v>83.813400000000001</v>
      </c>
      <c r="R474" s="20">
        <f t="shared" si="90"/>
        <v>9.3126000000000033</v>
      </c>
      <c r="S474" s="9"/>
      <c r="T474" s="10"/>
      <c r="U474" s="10"/>
      <c r="V474" s="10"/>
    </row>
    <row r="475" spans="1:22" s="11" customFormat="1" ht="24.95" customHeight="1" x14ac:dyDescent="0.5">
      <c r="A475" s="68"/>
      <c r="B475" s="4"/>
      <c r="C475" s="5"/>
      <c r="D475" s="7"/>
      <c r="E475" s="3" t="s">
        <v>100</v>
      </c>
      <c r="F475" s="3">
        <v>915</v>
      </c>
      <c r="G475" s="3"/>
      <c r="H475" s="3">
        <v>21</v>
      </c>
      <c r="I475" s="3"/>
      <c r="J475" s="3">
        <v>9</v>
      </c>
      <c r="K475" s="3">
        <v>3</v>
      </c>
      <c r="L475" s="3">
        <v>99</v>
      </c>
      <c r="M475" s="6">
        <f>J475*400+K475*100+L475</f>
        <v>3999</v>
      </c>
      <c r="N475" s="3">
        <v>330</v>
      </c>
      <c r="O475" s="6">
        <f>M475*N475</f>
        <v>1319670</v>
      </c>
      <c r="P475" s="17">
        <f t="shared" si="89"/>
        <v>131.96700000000001</v>
      </c>
      <c r="Q475" s="17">
        <f t="shared" si="91"/>
        <v>118.77030000000002</v>
      </c>
      <c r="R475" s="20">
        <f t="shared" si="90"/>
        <v>13.196699999999993</v>
      </c>
      <c r="S475" s="9"/>
      <c r="T475" s="10"/>
      <c r="U475" s="10"/>
      <c r="V475" s="10"/>
    </row>
    <row r="476" spans="1:22" s="11" customFormat="1" ht="24.95" customHeight="1" x14ac:dyDescent="0.5">
      <c r="A476" s="68"/>
      <c r="B476" s="4"/>
      <c r="C476" s="5"/>
      <c r="D476" s="7"/>
      <c r="E476" s="3" t="s">
        <v>100</v>
      </c>
      <c r="F476" s="3">
        <v>932</v>
      </c>
      <c r="G476" s="3"/>
      <c r="H476" s="3">
        <v>5</v>
      </c>
      <c r="I476" s="3"/>
      <c r="J476" s="3">
        <v>7</v>
      </c>
      <c r="K476" s="3">
        <v>3</v>
      </c>
      <c r="L476" s="3">
        <v>32</v>
      </c>
      <c r="M476" s="6">
        <f>J476*400+K476*100+L476</f>
        <v>3132</v>
      </c>
      <c r="N476" s="3">
        <v>330</v>
      </c>
      <c r="O476" s="6">
        <f>M476*N476</f>
        <v>1033560</v>
      </c>
      <c r="P476" s="17">
        <f t="shared" si="89"/>
        <v>103.35600000000001</v>
      </c>
      <c r="Q476" s="17">
        <f t="shared" si="91"/>
        <v>93.020400000000009</v>
      </c>
      <c r="R476" s="20">
        <f t="shared" si="90"/>
        <v>10.335599999999999</v>
      </c>
      <c r="S476" s="9"/>
      <c r="T476" s="10"/>
      <c r="U476" s="10"/>
      <c r="V476" s="10"/>
    </row>
    <row r="477" spans="1:22" s="11" customFormat="1" ht="24.95" customHeight="1" x14ac:dyDescent="0.5">
      <c r="A477" s="68"/>
      <c r="B477" s="4"/>
      <c r="C477" s="5"/>
      <c r="D477" s="7"/>
      <c r="E477" s="3" t="s">
        <v>100</v>
      </c>
      <c r="F477" s="3">
        <v>914</v>
      </c>
      <c r="G477" s="3"/>
      <c r="H477" s="3">
        <v>10</v>
      </c>
      <c r="I477" s="3">
        <v>1</v>
      </c>
      <c r="J477" s="3">
        <v>1</v>
      </c>
      <c r="K477" s="3">
        <v>2</v>
      </c>
      <c r="L477" s="3">
        <v>14</v>
      </c>
      <c r="M477" s="6">
        <f>J477*400+K477*100+L477</f>
        <v>614</v>
      </c>
      <c r="N477" s="3">
        <v>330</v>
      </c>
      <c r="O477" s="6">
        <f>M477*N477</f>
        <v>202620</v>
      </c>
      <c r="P477" s="17">
        <f t="shared" si="89"/>
        <v>20.262</v>
      </c>
      <c r="Q477" s="17">
        <f t="shared" si="91"/>
        <v>18.235800000000001</v>
      </c>
      <c r="R477" s="20">
        <f t="shared" si="90"/>
        <v>2.0261999999999993</v>
      </c>
      <c r="S477" s="9"/>
      <c r="T477" s="10"/>
      <c r="U477" s="10"/>
      <c r="V477" s="10"/>
    </row>
    <row r="478" spans="1:22" s="11" customFormat="1" ht="24.95" customHeight="1" x14ac:dyDescent="0.5">
      <c r="A478" s="69"/>
      <c r="B478" s="4"/>
      <c r="C478" s="5"/>
      <c r="D478" s="7"/>
      <c r="E478" s="3"/>
      <c r="F478" s="3"/>
      <c r="G478" s="3"/>
      <c r="H478" s="3"/>
      <c r="I478" s="3"/>
      <c r="J478" s="3"/>
      <c r="K478" s="3"/>
      <c r="L478" s="3"/>
      <c r="M478" s="6"/>
      <c r="N478" s="3"/>
      <c r="O478" s="6">
        <f>SUM(O474:O477)</f>
        <v>3487110</v>
      </c>
      <c r="P478" s="17">
        <f t="shared" si="89"/>
        <v>348.71100000000001</v>
      </c>
      <c r="Q478" s="17">
        <f t="shared" si="91"/>
        <v>313.8399</v>
      </c>
      <c r="R478" s="20">
        <f t="shared" si="90"/>
        <v>34.871100000000013</v>
      </c>
      <c r="S478" s="9"/>
      <c r="T478" s="10"/>
      <c r="U478" s="10"/>
      <c r="V478" s="10"/>
    </row>
    <row r="479" spans="1:22" s="11" customFormat="1" ht="24.95" customHeight="1" x14ac:dyDescent="0.5">
      <c r="A479" s="67">
        <v>160</v>
      </c>
      <c r="B479" s="4" t="s">
        <v>328</v>
      </c>
      <c r="C479" s="5">
        <v>3470300099348</v>
      </c>
      <c r="D479" s="7" t="s">
        <v>329</v>
      </c>
      <c r="E479" s="3" t="s">
        <v>100</v>
      </c>
      <c r="F479" s="3">
        <v>665</v>
      </c>
      <c r="G479" s="3"/>
      <c r="H479" s="3">
        <v>12</v>
      </c>
      <c r="I479" s="3">
        <v>1</v>
      </c>
      <c r="J479" s="3">
        <v>10</v>
      </c>
      <c r="K479" s="3">
        <v>0</v>
      </c>
      <c r="L479" s="3">
        <v>29</v>
      </c>
      <c r="M479" s="6">
        <f>J479*400+K479*100+L479</f>
        <v>4029</v>
      </c>
      <c r="N479" s="3">
        <v>330</v>
      </c>
      <c r="O479" s="6">
        <f>M479*N479</f>
        <v>1329570</v>
      </c>
      <c r="P479" s="17">
        <f t="shared" si="89"/>
        <v>132.95699999999999</v>
      </c>
      <c r="Q479" s="17">
        <f t="shared" si="91"/>
        <v>119.6613</v>
      </c>
      <c r="R479" s="20">
        <f t="shared" si="90"/>
        <v>13.295699999999997</v>
      </c>
      <c r="S479" s="9"/>
      <c r="T479" s="10"/>
      <c r="U479" s="10"/>
      <c r="V479" s="10"/>
    </row>
    <row r="480" spans="1:22" s="11" customFormat="1" ht="24.95" customHeight="1" x14ac:dyDescent="0.5">
      <c r="A480" s="68"/>
      <c r="B480" s="4"/>
      <c r="C480" s="5"/>
      <c r="D480" s="7" t="s">
        <v>329</v>
      </c>
      <c r="E480" s="3" t="s">
        <v>100</v>
      </c>
      <c r="F480" s="3" t="s">
        <v>31</v>
      </c>
      <c r="G480" s="3"/>
      <c r="H480" s="3">
        <v>259</v>
      </c>
      <c r="I480" s="3">
        <v>1</v>
      </c>
      <c r="J480" s="3">
        <v>0</v>
      </c>
      <c r="K480" s="3">
        <v>1</v>
      </c>
      <c r="L480" s="3">
        <v>70</v>
      </c>
      <c r="M480" s="6">
        <f>J480*400+K480*100+L480</f>
        <v>170</v>
      </c>
      <c r="N480" s="3">
        <v>330</v>
      </c>
      <c r="O480" s="6">
        <f>M480*N480</f>
        <v>56100</v>
      </c>
      <c r="P480" s="17">
        <f t="shared" si="89"/>
        <v>5.61</v>
      </c>
      <c r="Q480" s="17">
        <f t="shared" si="91"/>
        <v>5.0490000000000004</v>
      </c>
      <c r="R480" s="20">
        <f t="shared" si="90"/>
        <v>0.56099999999999994</v>
      </c>
      <c r="S480" s="9"/>
      <c r="T480" s="10"/>
      <c r="U480" s="10"/>
      <c r="V480" s="10"/>
    </row>
    <row r="481" spans="1:22" s="11" customFormat="1" ht="24.95" customHeight="1" x14ac:dyDescent="0.5">
      <c r="A481" s="69"/>
      <c r="B481" s="4"/>
      <c r="C481" s="5"/>
      <c r="D481" s="7"/>
      <c r="E481" s="3"/>
      <c r="F481" s="3"/>
      <c r="G481" s="3"/>
      <c r="H481" s="3"/>
      <c r="I481" s="3"/>
      <c r="J481" s="3"/>
      <c r="K481" s="3"/>
      <c r="L481" s="3"/>
      <c r="M481" s="6"/>
      <c r="N481" s="3"/>
      <c r="O481" s="6">
        <f>SUM(O479:O480)</f>
        <v>1385670</v>
      </c>
      <c r="P481" s="17">
        <f t="shared" si="89"/>
        <v>138.56700000000001</v>
      </c>
      <c r="Q481" s="17">
        <f t="shared" si="91"/>
        <v>124.7103</v>
      </c>
      <c r="R481" s="20">
        <f t="shared" si="90"/>
        <v>13.856700000000004</v>
      </c>
      <c r="S481" s="9"/>
      <c r="T481" s="10"/>
      <c r="U481" s="10"/>
      <c r="V481" s="10"/>
    </row>
    <row r="482" spans="1:22" s="11" customFormat="1" ht="24.95" customHeight="1" x14ac:dyDescent="0.5">
      <c r="A482" s="67">
        <v>161</v>
      </c>
      <c r="B482" s="4" t="s">
        <v>330</v>
      </c>
      <c r="C482" s="5">
        <v>3470300105399</v>
      </c>
      <c r="D482" s="7" t="s">
        <v>331</v>
      </c>
      <c r="E482" s="3" t="s">
        <v>100</v>
      </c>
      <c r="F482" s="3" t="s">
        <v>24</v>
      </c>
      <c r="G482" s="3"/>
      <c r="H482" s="3">
        <v>180</v>
      </c>
      <c r="I482" s="3">
        <v>2</v>
      </c>
      <c r="J482" s="3">
        <v>0</v>
      </c>
      <c r="K482" s="3">
        <v>0</v>
      </c>
      <c r="L482" s="3">
        <v>89</v>
      </c>
      <c r="M482" s="6">
        <f>J482*400+K482*100+L482</f>
        <v>89</v>
      </c>
      <c r="N482" s="3">
        <v>350</v>
      </c>
      <c r="O482" s="6">
        <f>M482*N482</f>
        <v>31150</v>
      </c>
      <c r="P482" s="17">
        <f t="shared" ref="P482:P525" si="92">O482*0.01%</f>
        <v>3.1150000000000002</v>
      </c>
      <c r="Q482" s="17">
        <f t="shared" si="91"/>
        <v>2.8035000000000001</v>
      </c>
      <c r="R482" s="20">
        <f t="shared" si="90"/>
        <v>0.31150000000000011</v>
      </c>
      <c r="S482" s="9"/>
      <c r="T482" s="10"/>
      <c r="U482" s="10"/>
      <c r="V482" s="10"/>
    </row>
    <row r="483" spans="1:22" s="11" customFormat="1" ht="24.95" customHeight="1" x14ac:dyDescent="0.5">
      <c r="A483" s="68"/>
      <c r="B483" s="4"/>
      <c r="C483" s="5"/>
      <c r="D483" s="7"/>
      <c r="E483" s="3" t="s">
        <v>100</v>
      </c>
      <c r="F483" s="3">
        <v>4250</v>
      </c>
      <c r="G483" s="3"/>
      <c r="H483" s="3">
        <v>10</v>
      </c>
      <c r="I483" s="3">
        <v>2</v>
      </c>
      <c r="J483" s="3">
        <v>8</v>
      </c>
      <c r="K483" s="3">
        <v>0</v>
      </c>
      <c r="L483" s="3">
        <v>89</v>
      </c>
      <c r="M483" s="6">
        <f>J483*400+K483*100+L483</f>
        <v>3289</v>
      </c>
      <c r="N483" s="3">
        <v>350</v>
      </c>
      <c r="O483" s="6">
        <f>M483*N483</f>
        <v>1151150</v>
      </c>
      <c r="P483" s="17">
        <f t="shared" si="92"/>
        <v>115.11500000000001</v>
      </c>
      <c r="Q483" s="17">
        <f t="shared" si="91"/>
        <v>103.60350000000001</v>
      </c>
      <c r="R483" s="20">
        <f t="shared" si="90"/>
        <v>11.511499999999998</v>
      </c>
      <c r="S483" s="9"/>
      <c r="T483" s="10"/>
      <c r="U483" s="10"/>
      <c r="V483" s="10"/>
    </row>
    <row r="484" spans="1:22" s="11" customFormat="1" ht="24.95" customHeight="1" x14ac:dyDescent="0.5">
      <c r="A484" s="69"/>
      <c r="B484" s="4"/>
      <c r="C484" s="5"/>
      <c r="D484" s="7"/>
      <c r="E484" s="3"/>
      <c r="F484" s="3"/>
      <c r="G484" s="3"/>
      <c r="H484" s="3"/>
      <c r="I484" s="3"/>
      <c r="J484" s="3"/>
      <c r="K484" s="3"/>
      <c r="L484" s="3"/>
      <c r="M484" s="6"/>
      <c r="N484" s="3"/>
      <c r="O484" s="6">
        <f>SUM(O482:O483)</f>
        <v>1182300</v>
      </c>
      <c r="P484" s="17">
        <f t="shared" si="92"/>
        <v>118.23</v>
      </c>
      <c r="Q484" s="17">
        <f t="shared" si="91"/>
        <v>106.40700000000001</v>
      </c>
      <c r="R484" s="20">
        <f t="shared" si="90"/>
        <v>11.822999999999993</v>
      </c>
      <c r="S484" s="9"/>
      <c r="T484" s="10"/>
      <c r="U484" s="10"/>
      <c r="V484" s="10"/>
    </row>
    <row r="485" spans="1:22" s="41" customFormat="1" ht="24.95" customHeight="1" x14ac:dyDescent="0.5">
      <c r="A485" s="32">
        <v>162</v>
      </c>
      <c r="B485" s="34" t="s">
        <v>384</v>
      </c>
      <c r="C485" s="35">
        <v>3470300104716</v>
      </c>
      <c r="D485" s="37" t="s">
        <v>385</v>
      </c>
      <c r="E485" s="33" t="s">
        <v>386</v>
      </c>
      <c r="F485" s="33">
        <v>130</v>
      </c>
      <c r="G485" s="33"/>
      <c r="H485" s="33"/>
      <c r="I485" s="33"/>
      <c r="J485" s="33">
        <v>7</v>
      </c>
      <c r="K485" s="33">
        <v>2</v>
      </c>
      <c r="L485" s="33">
        <v>40</v>
      </c>
      <c r="M485" s="36">
        <f>J485*400+K485*100+L485</f>
        <v>3040</v>
      </c>
      <c r="N485" s="33">
        <v>350</v>
      </c>
      <c r="O485" s="36">
        <f>M485*N485</f>
        <v>1064000</v>
      </c>
      <c r="P485" s="42">
        <f t="shared" ref="P485" si="93">O485*0.01%</f>
        <v>106.4</v>
      </c>
      <c r="Q485" s="42">
        <f t="shared" ref="Q485" si="94">P485*90%</f>
        <v>95.76</v>
      </c>
      <c r="R485" s="43">
        <f t="shared" ref="R485" si="95">P485-Q485</f>
        <v>10.64</v>
      </c>
      <c r="S485" s="39"/>
      <c r="T485" s="40"/>
      <c r="U485" s="40"/>
      <c r="V485" s="40"/>
    </row>
    <row r="486" spans="1:22" s="11" customFormat="1" ht="24.95" customHeight="1" x14ac:dyDescent="0.5">
      <c r="A486" s="67">
        <v>163</v>
      </c>
      <c r="B486" s="4" t="s">
        <v>365</v>
      </c>
      <c r="C486" s="5">
        <v>3470300105399</v>
      </c>
      <c r="D486" s="7" t="s">
        <v>332</v>
      </c>
      <c r="E486" s="3" t="s">
        <v>100</v>
      </c>
      <c r="F486" s="3">
        <v>3879</v>
      </c>
      <c r="G486" s="3"/>
      <c r="H486" s="3">
        <v>20</v>
      </c>
      <c r="I486" s="3">
        <v>1</v>
      </c>
      <c r="J486" s="3">
        <v>4</v>
      </c>
      <c r="K486" s="3">
        <v>0</v>
      </c>
      <c r="L486" s="3">
        <v>19</v>
      </c>
      <c r="M486" s="6">
        <f>J486*400+K486*100+L486</f>
        <v>1619</v>
      </c>
      <c r="N486" s="3">
        <v>330</v>
      </c>
      <c r="O486" s="6">
        <f>M486*N486</f>
        <v>534270</v>
      </c>
      <c r="P486" s="17">
        <f t="shared" si="92"/>
        <v>53.427</v>
      </c>
      <c r="Q486" s="17">
        <f t="shared" si="91"/>
        <v>48.084299999999999</v>
      </c>
      <c r="R486" s="20">
        <f t="shared" si="90"/>
        <v>5.3427000000000007</v>
      </c>
      <c r="S486" s="9"/>
      <c r="T486" s="10"/>
      <c r="U486" s="10"/>
      <c r="V486" s="10"/>
    </row>
    <row r="487" spans="1:22" s="11" customFormat="1" ht="24.95" customHeight="1" x14ac:dyDescent="0.5">
      <c r="A487" s="68"/>
      <c r="B487" s="4"/>
      <c r="C487" s="5"/>
      <c r="D487" s="7" t="s">
        <v>332</v>
      </c>
      <c r="E487" s="3" t="s">
        <v>100</v>
      </c>
      <c r="F487" s="3">
        <v>3878</v>
      </c>
      <c r="G487" s="3"/>
      <c r="H487" s="3">
        <v>2</v>
      </c>
      <c r="I487" s="3">
        <v>1</v>
      </c>
      <c r="J487" s="3">
        <v>12</v>
      </c>
      <c r="K487" s="3">
        <v>1</v>
      </c>
      <c r="L487" s="3">
        <v>39</v>
      </c>
      <c r="M487" s="6">
        <f>J487*400+K487*100+L487</f>
        <v>4939</v>
      </c>
      <c r="N487" s="3">
        <v>330</v>
      </c>
      <c r="O487" s="6">
        <f>M487*N487</f>
        <v>1629870</v>
      </c>
      <c r="P487" s="17">
        <f t="shared" si="92"/>
        <v>162.98699999999999</v>
      </c>
      <c r="Q487" s="17">
        <f t="shared" si="91"/>
        <v>146.6883</v>
      </c>
      <c r="R487" s="20">
        <f t="shared" si="90"/>
        <v>16.298699999999997</v>
      </c>
      <c r="S487" s="9"/>
      <c r="T487" s="10"/>
      <c r="U487" s="10"/>
      <c r="V487" s="10"/>
    </row>
    <row r="488" spans="1:22" s="11" customFormat="1" ht="24.95" customHeight="1" x14ac:dyDescent="0.5">
      <c r="A488" s="68"/>
      <c r="B488" s="4"/>
      <c r="C488" s="5"/>
      <c r="D488" s="7" t="s">
        <v>332</v>
      </c>
      <c r="E488" s="3" t="s">
        <v>100</v>
      </c>
      <c r="F488" s="3">
        <v>3878</v>
      </c>
      <c r="G488" s="3"/>
      <c r="H488" s="3">
        <v>10</v>
      </c>
      <c r="I488" s="3">
        <v>1</v>
      </c>
      <c r="J488" s="3">
        <v>1</v>
      </c>
      <c r="K488" s="3">
        <v>1</v>
      </c>
      <c r="L488" s="3">
        <v>81</v>
      </c>
      <c r="M488" s="6">
        <f>J488*400+K488*100+L488</f>
        <v>581</v>
      </c>
      <c r="N488" s="3">
        <v>330</v>
      </c>
      <c r="O488" s="6">
        <f>M488*N488</f>
        <v>191730</v>
      </c>
      <c r="P488" s="17">
        <f t="shared" si="92"/>
        <v>19.173000000000002</v>
      </c>
      <c r="Q488" s="17">
        <f t="shared" si="91"/>
        <v>17.255700000000001</v>
      </c>
      <c r="R488" s="20">
        <f t="shared" si="90"/>
        <v>1.9173000000000009</v>
      </c>
      <c r="S488" s="9"/>
      <c r="T488" s="10"/>
      <c r="U488" s="10"/>
      <c r="V488" s="10"/>
    </row>
    <row r="489" spans="1:22" s="11" customFormat="1" ht="24.95" customHeight="1" x14ac:dyDescent="0.5">
      <c r="A489" s="68"/>
      <c r="B489" s="4"/>
      <c r="C489" s="5"/>
      <c r="D489" s="7" t="s">
        <v>332</v>
      </c>
      <c r="E489" s="3" t="s">
        <v>100</v>
      </c>
      <c r="F489" s="3" t="s">
        <v>24</v>
      </c>
      <c r="G489" s="3"/>
      <c r="H489" s="3">
        <v>116</v>
      </c>
      <c r="I489" s="3">
        <v>1</v>
      </c>
      <c r="J489" s="3">
        <v>0</v>
      </c>
      <c r="K489" s="3">
        <v>3</v>
      </c>
      <c r="L489" s="3">
        <v>81</v>
      </c>
      <c r="M489" s="6">
        <f>J489*400+K489*100+L489</f>
        <v>381</v>
      </c>
      <c r="N489" s="3">
        <v>330</v>
      </c>
      <c r="O489" s="6">
        <f>M489*N489</f>
        <v>125730</v>
      </c>
      <c r="P489" s="17">
        <f t="shared" si="92"/>
        <v>12.573</v>
      </c>
      <c r="Q489" s="17">
        <f t="shared" si="91"/>
        <v>11.315700000000001</v>
      </c>
      <c r="R489" s="20">
        <f t="shared" ref="R489:R528" si="96">P489-Q489</f>
        <v>1.257299999999999</v>
      </c>
      <c r="S489" s="9"/>
      <c r="T489" s="10"/>
      <c r="U489" s="10"/>
      <c r="V489" s="10"/>
    </row>
    <row r="490" spans="1:22" s="11" customFormat="1" ht="24.95" customHeight="1" x14ac:dyDescent="0.5">
      <c r="A490" s="69"/>
      <c r="B490" s="4"/>
      <c r="C490" s="5"/>
      <c r="D490" s="7"/>
      <c r="E490" s="3"/>
      <c r="F490" s="3"/>
      <c r="G490" s="3"/>
      <c r="H490" s="3"/>
      <c r="I490" s="3"/>
      <c r="J490" s="3"/>
      <c r="K490" s="3"/>
      <c r="L490" s="3"/>
      <c r="M490" s="6"/>
      <c r="N490" s="3"/>
      <c r="O490" s="6">
        <f>SUM(O486:O489)</f>
        <v>2481600</v>
      </c>
      <c r="P490" s="17">
        <f t="shared" si="92"/>
        <v>248.16000000000003</v>
      </c>
      <c r="Q490" s="17">
        <f t="shared" si="91"/>
        <v>223.34400000000002</v>
      </c>
      <c r="R490" s="20">
        <f t="shared" si="96"/>
        <v>24.816000000000003</v>
      </c>
      <c r="S490" s="9"/>
      <c r="T490" s="10"/>
      <c r="U490" s="10"/>
      <c r="V490" s="10"/>
    </row>
    <row r="491" spans="1:22" s="11" customFormat="1" ht="24.95" customHeight="1" x14ac:dyDescent="0.5">
      <c r="A491" s="32">
        <v>164</v>
      </c>
      <c r="B491" s="4" t="s">
        <v>333</v>
      </c>
      <c r="C491" s="5">
        <v>3470100010297</v>
      </c>
      <c r="D491" s="7" t="s">
        <v>334</v>
      </c>
      <c r="E491" s="3" t="s">
        <v>100</v>
      </c>
      <c r="F491" s="3">
        <v>820</v>
      </c>
      <c r="G491" s="3"/>
      <c r="H491" s="3">
        <v>37</v>
      </c>
      <c r="I491" s="3">
        <v>1</v>
      </c>
      <c r="J491" s="3">
        <v>1</v>
      </c>
      <c r="K491" s="3">
        <v>1</v>
      </c>
      <c r="L491" s="3">
        <v>19</v>
      </c>
      <c r="M491" s="6">
        <f>J491*400+K491*100+L491</f>
        <v>519</v>
      </c>
      <c r="N491" s="3">
        <v>330</v>
      </c>
      <c r="O491" s="6">
        <f>M491*N491</f>
        <v>171270</v>
      </c>
      <c r="P491" s="17">
        <f t="shared" si="92"/>
        <v>17.127000000000002</v>
      </c>
      <c r="Q491" s="17">
        <f t="shared" si="91"/>
        <v>15.414300000000003</v>
      </c>
      <c r="R491" s="20">
        <f t="shared" si="96"/>
        <v>1.7126999999999999</v>
      </c>
      <c r="S491" s="9"/>
      <c r="T491" s="10"/>
      <c r="U491" s="10"/>
      <c r="V491" s="10"/>
    </row>
    <row r="492" spans="1:22" s="11" customFormat="1" ht="24.95" customHeight="1" thickBot="1" x14ac:dyDescent="0.55000000000000004">
      <c r="A492" s="32">
        <v>165</v>
      </c>
      <c r="B492" s="4" t="s">
        <v>304</v>
      </c>
      <c r="C492" s="25" t="s">
        <v>374</v>
      </c>
      <c r="D492" s="7" t="s">
        <v>375</v>
      </c>
      <c r="E492" s="3" t="s">
        <v>100</v>
      </c>
      <c r="F492" s="3">
        <v>820</v>
      </c>
      <c r="G492" s="3"/>
      <c r="H492" s="3">
        <v>33</v>
      </c>
      <c r="I492" s="3">
        <v>1</v>
      </c>
      <c r="J492" s="3">
        <v>1</v>
      </c>
      <c r="K492" s="3">
        <v>2</v>
      </c>
      <c r="L492" s="3">
        <v>74</v>
      </c>
      <c r="M492" s="6">
        <f>J492*400+K492*100+L492</f>
        <v>674</v>
      </c>
      <c r="N492" s="3">
        <v>330</v>
      </c>
      <c r="O492" s="6">
        <f>M492*N492</f>
        <v>222420</v>
      </c>
      <c r="P492" s="17">
        <f t="shared" si="92"/>
        <v>22.242000000000001</v>
      </c>
      <c r="Q492" s="17">
        <f t="shared" si="91"/>
        <v>20.017800000000001</v>
      </c>
      <c r="R492" s="20">
        <f t="shared" si="96"/>
        <v>2.2241999999999997</v>
      </c>
      <c r="S492" s="9"/>
      <c r="T492" s="10"/>
      <c r="U492" s="10"/>
      <c r="V492" s="10"/>
    </row>
    <row r="493" spans="1:22" s="11" customFormat="1" ht="24.95" customHeight="1" x14ac:dyDescent="0.5">
      <c r="A493" s="67">
        <v>166</v>
      </c>
      <c r="B493" s="4" t="s">
        <v>335</v>
      </c>
      <c r="C493" s="5">
        <v>3470300093978</v>
      </c>
      <c r="D493" s="7" t="s">
        <v>322</v>
      </c>
      <c r="E493" s="3" t="s">
        <v>100</v>
      </c>
      <c r="F493" s="3" t="s">
        <v>24</v>
      </c>
      <c r="G493" s="3"/>
      <c r="H493" s="3">
        <v>208</v>
      </c>
      <c r="I493" s="3">
        <v>1</v>
      </c>
      <c r="J493" s="3">
        <v>0</v>
      </c>
      <c r="K493" s="3">
        <v>1</v>
      </c>
      <c r="L493" s="3">
        <v>4</v>
      </c>
      <c r="M493" s="6">
        <f>J493*400+K493*100+L493</f>
        <v>104</v>
      </c>
      <c r="N493" s="3">
        <v>330</v>
      </c>
      <c r="O493" s="6">
        <f>M493*N493</f>
        <v>34320</v>
      </c>
      <c r="P493" s="17">
        <f t="shared" si="92"/>
        <v>3.4320000000000004</v>
      </c>
      <c r="Q493" s="17">
        <f t="shared" si="91"/>
        <v>3.0888000000000004</v>
      </c>
      <c r="R493" s="20">
        <f t="shared" si="96"/>
        <v>0.34319999999999995</v>
      </c>
      <c r="S493" s="9"/>
      <c r="T493" s="10"/>
      <c r="U493" s="10"/>
      <c r="V493" s="10"/>
    </row>
    <row r="494" spans="1:22" s="11" customFormat="1" ht="24.95" customHeight="1" x14ac:dyDescent="0.5">
      <c r="A494" s="68"/>
      <c r="B494" s="4"/>
      <c r="C494" s="5"/>
      <c r="D494" s="7" t="s">
        <v>322</v>
      </c>
      <c r="E494" s="3" t="s">
        <v>100</v>
      </c>
      <c r="F494" s="3">
        <v>671</v>
      </c>
      <c r="G494" s="3"/>
      <c r="H494" s="3">
        <v>5</v>
      </c>
      <c r="I494" s="3">
        <v>1</v>
      </c>
      <c r="J494" s="3">
        <v>3</v>
      </c>
      <c r="K494" s="3">
        <v>1</v>
      </c>
      <c r="L494" s="3">
        <v>60</v>
      </c>
      <c r="M494" s="6">
        <f>J494*400+K494*100+L494</f>
        <v>1360</v>
      </c>
      <c r="N494" s="3">
        <v>330</v>
      </c>
      <c r="O494" s="6">
        <f>M494*N494</f>
        <v>448800</v>
      </c>
      <c r="P494" s="17">
        <f t="shared" si="92"/>
        <v>44.88</v>
      </c>
      <c r="Q494" s="17">
        <f t="shared" si="91"/>
        <v>40.392000000000003</v>
      </c>
      <c r="R494" s="20">
        <f t="shared" si="96"/>
        <v>4.4879999999999995</v>
      </c>
      <c r="S494" s="9"/>
      <c r="T494" s="10"/>
      <c r="U494" s="10"/>
      <c r="V494" s="10"/>
    </row>
    <row r="495" spans="1:22" s="11" customFormat="1" ht="24.95" customHeight="1" x14ac:dyDescent="0.5">
      <c r="A495" s="68"/>
      <c r="B495" s="4"/>
      <c r="C495" s="5"/>
      <c r="D495" s="7" t="s">
        <v>322</v>
      </c>
      <c r="E495" s="3" t="s">
        <v>100</v>
      </c>
      <c r="F495" s="3" t="s">
        <v>31</v>
      </c>
      <c r="G495" s="3"/>
      <c r="H495" s="3">
        <v>353</v>
      </c>
      <c r="I495" s="3">
        <v>1</v>
      </c>
      <c r="J495" s="3">
        <v>0</v>
      </c>
      <c r="K495" s="3">
        <v>0</v>
      </c>
      <c r="L495" s="3">
        <v>78</v>
      </c>
      <c r="M495" s="6">
        <f>J495*400+K495*100+L495</f>
        <v>78</v>
      </c>
      <c r="N495" s="3">
        <v>330</v>
      </c>
      <c r="O495" s="6">
        <f>M495*N495</f>
        <v>25740</v>
      </c>
      <c r="P495" s="17">
        <f t="shared" si="92"/>
        <v>2.5740000000000003</v>
      </c>
      <c r="Q495" s="17">
        <f t="shared" si="91"/>
        <v>2.3166000000000002</v>
      </c>
      <c r="R495" s="20">
        <f t="shared" si="96"/>
        <v>0.25740000000000007</v>
      </c>
      <c r="S495" s="9"/>
      <c r="T495" s="10"/>
      <c r="U495" s="10"/>
      <c r="V495" s="10"/>
    </row>
    <row r="496" spans="1:22" s="11" customFormat="1" ht="24.95" customHeight="1" x14ac:dyDescent="0.5">
      <c r="A496" s="69"/>
      <c r="B496" s="4"/>
      <c r="C496" s="5"/>
      <c r="D496" s="7"/>
      <c r="E496" s="3"/>
      <c r="F496" s="3"/>
      <c r="G496" s="3"/>
      <c r="H496" s="3"/>
      <c r="I496" s="3"/>
      <c r="J496" s="3"/>
      <c r="K496" s="3"/>
      <c r="L496" s="3"/>
      <c r="M496" s="6"/>
      <c r="N496" s="3"/>
      <c r="O496" s="6">
        <f>SUM(O493:O495)</f>
        <v>508860</v>
      </c>
      <c r="P496" s="17">
        <f t="shared" si="92"/>
        <v>50.886000000000003</v>
      </c>
      <c r="Q496" s="17">
        <f t="shared" si="91"/>
        <v>45.797400000000003</v>
      </c>
      <c r="R496" s="20">
        <f t="shared" si="96"/>
        <v>5.0885999999999996</v>
      </c>
      <c r="S496" s="9"/>
      <c r="T496" s="10"/>
      <c r="U496" s="10"/>
      <c r="V496" s="10"/>
    </row>
    <row r="497" spans="1:22" s="11" customFormat="1" ht="24.95" customHeight="1" x14ac:dyDescent="0.5">
      <c r="A497" s="67">
        <v>167</v>
      </c>
      <c r="B497" s="4" t="s">
        <v>336</v>
      </c>
      <c r="C497" s="5">
        <v>3470300099291</v>
      </c>
      <c r="D497" s="7" t="s">
        <v>337</v>
      </c>
      <c r="E497" s="3" t="s">
        <v>100</v>
      </c>
      <c r="F497" s="3">
        <v>665</v>
      </c>
      <c r="G497" s="3"/>
      <c r="H497" s="3">
        <v>2</v>
      </c>
      <c r="I497" s="3">
        <v>1</v>
      </c>
      <c r="J497" s="3">
        <v>8</v>
      </c>
      <c r="K497" s="3">
        <v>3</v>
      </c>
      <c r="L497" s="3">
        <v>72</v>
      </c>
      <c r="M497" s="6">
        <f>J497*400+K497*100+L497</f>
        <v>3572</v>
      </c>
      <c r="N497" s="3">
        <v>330</v>
      </c>
      <c r="O497" s="6">
        <f>M497*N497</f>
        <v>1178760</v>
      </c>
      <c r="P497" s="17">
        <f t="shared" si="92"/>
        <v>117.876</v>
      </c>
      <c r="Q497" s="17">
        <f t="shared" si="91"/>
        <v>106.08840000000001</v>
      </c>
      <c r="R497" s="20">
        <f t="shared" si="96"/>
        <v>11.787599999999998</v>
      </c>
      <c r="S497" s="9"/>
      <c r="T497" s="10"/>
      <c r="U497" s="10"/>
      <c r="V497" s="10"/>
    </row>
    <row r="498" spans="1:22" s="11" customFormat="1" ht="24.95" customHeight="1" x14ac:dyDescent="0.5">
      <c r="A498" s="68"/>
      <c r="B498" s="4"/>
      <c r="C498" s="5"/>
      <c r="D498" s="7" t="s">
        <v>337</v>
      </c>
      <c r="E498" s="3" t="s">
        <v>100</v>
      </c>
      <c r="F498" s="3" t="s">
        <v>24</v>
      </c>
      <c r="G498" s="3"/>
      <c r="H498" s="3">
        <v>260</v>
      </c>
      <c r="I498" s="3">
        <v>1</v>
      </c>
      <c r="J498" s="3">
        <v>0</v>
      </c>
      <c r="K498" s="3">
        <v>2</v>
      </c>
      <c r="L498" s="3">
        <v>19</v>
      </c>
      <c r="M498" s="6">
        <f>J498*400+K498*100+L498</f>
        <v>219</v>
      </c>
      <c r="N498" s="3">
        <v>330</v>
      </c>
      <c r="O498" s="6">
        <f>M498*N498</f>
        <v>72270</v>
      </c>
      <c r="P498" s="17">
        <f t="shared" si="92"/>
        <v>7.2270000000000003</v>
      </c>
      <c r="Q498" s="17">
        <f t="shared" si="91"/>
        <v>6.5043000000000006</v>
      </c>
      <c r="R498" s="20">
        <f t="shared" si="96"/>
        <v>0.72269999999999968</v>
      </c>
      <c r="S498" s="9"/>
      <c r="T498" s="10"/>
      <c r="U498" s="10"/>
      <c r="V498" s="10"/>
    </row>
    <row r="499" spans="1:22" s="11" customFormat="1" ht="24.95" customHeight="1" x14ac:dyDescent="0.5">
      <c r="A499" s="68"/>
      <c r="B499" s="4"/>
      <c r="C499" s="5"/>
      <c r="D499" s="7"/>
      <c r="E499" s="3"/>
      <c r="F499" s="3"/>
      <c r="G499" s="3"/>
      <c r="H499" s="3"/>
      <c r="I499" s="3"/>
      <c r="J499" s="3"/>
      <c r="K499" s="3"/>
      <c r="L499" s="3"/>
      <c r="M499" s="6">
        <f>J499*400+K499*100+L499</f>
        <v>0</v>
      </c>
      <c r="N499" s="3"/>
      <c r="O499" s="6">
        <f>M499*N499</f>
        <v>0</v>
      </c>
      <c r="P499" s="17">
        <f t="shared" si="92"/>
        <v>0</v>
      </c>
      <c r="Q499" s="17">
        <f t="shared" si="91"/>
        <v>0</v>
      </c>
      <c r="R499" s="20">
        <f t="shared" si="96"/>
        <v>0</v>
      </c>
      <c r="S499" s="9"/>
      <c r="T499" s="10"/>
      <c r="U499" s="10"/>
      <c r="V499" s="10"/>
    </row>
    <row r="500" spans="1:22" s="11" customFormat="1" ht="24.95" customHeight="1" x14ac:dyDescent="0.5">
      <c r="A500" s="69"/>
      <c r="B500" s="4"/>
      <c r="C500" s="5"/>
      <c r="D500" s="7"/>
      <c r="E500" s="3"/>
      <c r="F500" s="3"/>
      <c r="G500" s="3"/>
      <c r="H500" s="3"/>
      <c r="I500" s="3"/>
      <c r="J500" s="3"/>
      <c r="K500" s="3"/>
      <c r="L500" s="3"/>
      <c r="M500" s="6"/>
      <c r="N500" s="3"/>
      <c r="O500" s="6">
        <f>SUM(O497:O499)</f>
        <v>1251030</v>
      </c>
      <c r="P500" s="17">
        <f t="shared" si="92"/>
        <v>125.10300000000001</v>
      </c>
      <c r="Q500" s="17">
        <f t="shared" si="91"/>
        <v>112.59270000000001</v>
      </c>
      <c r="R500" s="20">
        <f t="shared" si="96"/>
        <v>12.510300000000001</v>
      </c>
      <c r="S500" s="9"/>
      <c r="T500" s="10"/>
      <c r="U500" s="10"/>
      <c r="V500" s="10"/>
    </row>
    <row r="501" spans="1:22" s="11" customFormat="1" ht="24.95" customHeight="1" x14ac:dyDescent="0.5">
      <c r="A501" s="67">
        <v>168</v>
      </c>
      <c r="B501" s="4" t="s">
        <v>338</v>
      </c>
      <c r="C501" s="5">
        <v>3470300103353</v>
      </c>
      <c r="D501" s="7" t="s">
        <v>339</v>
      </c>
      <c r="E501" s="3" t="s">
        <v>100</v>
      </c>
      <c r="F501" s="3" t="s">
        <v>24</v>
      </c>
      <c r="G501" s="3"/>
      <c r="H501" s="3">
        <v>151</v>
      </c>
      <c r="I501" s="3">
        <v>1</v>
      </c>
      <c r="J501" s="3">
        <v>0</v>
      </c>
      <c r="K501" s="3">
        <v>1</v>
      </c>
      <c r="L501" s="3">
        <v>17</v>
      </c>
      <c r="M501" s="6">
        <f>J501*400+K501*100+L501</f>
        <v>117</v>
      </c>
      <c r="N501" s="3">
        <v>330</v>
      </c>
      <c r="O501" s="6">
        <f>M501*N501</f>
        <v>38610</v>
      </c>
      <c r="P501" s="17">
        <f t="shared" si="92"/>
        <v>3.8610000000000002</v>
      </c>
      <c r="Q501" s="17">
        <f t="shared" si="91"/>
        <v>3.4749000000000003</v>
      </c>
      <c r="R501" s="20">
        <f t="shared" si="96"/>
        <v>0.38609999999999989</v>
      </c>
      <c r="S501" s="9"/>
      <c r="T501" s="10"/>
      <c r="U501" s="10"/>
      <c r="V501" s="10"/>
    </row>
    <row r="502" spans="1:22" s="11" customFormat="1" ht="24.95" customHeight="1" x14ac:dyDescent="0.5">
      <c r="A502" s="68"/>
      <c r="B502" s="4"/>
      <c r="C502" s="5"/>
      <c r="D502" s="7" t="s">
        <v>339</v>
      </c>
      <c r="E502" s="3" t="s">
        <v>100</v>
      </c>
      <c r="F502" s="3">
        <v>3879</v>
      </c>
      <c r="G502" s="3"/>
      <c r="H502" s="3">
        <v>10</v>
      </c>
      <c r="I502" s="3">
        <v>1</v>
      </c>
      <c r="J502" s="3">
        <v>3</v>
      </c>
      <c r="K502" s="3">
        <v>2</v>
      </c>
      <c r="L502" s="3">
        <v>74</v>
      </c>
      <c r="M502" s="6">
        <f>J502*400+K502*100+L502</f>
        <v>1474</v>
      </c>
      <c r="N502" s="3">
        <v>330</v>
      </c>
      <c r="O502" s="6">
        <f>M502*N502</f>
        <v>486420</v>
      </c>
      <c r="P502" s="17">
        <f t="shared" si="92"/>
        <v>48.642000000000003</v>
      </c>
      <c r="Q502" s="17">
        <f t="shared" si="91"/>
        <v>43.777800000000006</v>
      </c>
      <c r="R502" s="20">
        <f t="shared" si="96"/>
        <v>4.8641999999999967</v>
      </c>
      <c r="S502" s="9"/>
      <c r="T502" s="10"/>
      <c r="U502" s="10"/>
      <c r="V502" s="10"/>
    </row>
    <row r="503" spans="1:22" s="11" customFormat="1" ht="24.95" customHeight="1" x14ac:dyDescent="0.5">
      <c r="A503" s="68"/>
      <c r="B503" s="4"/>
      <c r="C503" s="5"/>
      <c r="D503" s="7" t="s">
        <v>339</v>
      </c>
      <c r="E503" s="3" t="s">
        <v>100</v>
      </c>
      <c r="F503" s="3">
        <v>3878</v>
      </c>
      <c r="G503" s="3"/>
      <c r="H503" s="3">
        <v>11</v>
      </c>
      <c r="I503" s="3">
        <v>1</v>
      </c>
      <c r="J503" s="3">
        <v>1</v>
      </c>
      <c r="K503" s="3">
        <v>3</v>
      </c>
      <c r="L503" s="3">
        <v>24</v>
      </c>
      <c r="M503" s="6">
        <f>J503*400+K503*100+L503</f>
        <v>724</v>
      </c>
      <c r="N503" s="3">
        <v>330</v>
      </c>
      <c r="O503" s="6">
        <f>M503*N503</f>
        <v>238920</v>
      </c>
      <c r="P503" s="17">
        <f t="shared" si="92"/>
        <v>23.891999999999999</v>
      </c>
      <c r="Q503" s="17">
        <f t="shared" si="91"/>
        <v>21.502800000000001</v>
      </c>
      <c r="R503" s="20">
        <f t="shared" si="96"/>
        <v>2.3891999999999989</v>
      </c>
      <c r="S503" s="9"/>
      <c r="T503" s="10"/>
      <c r="U503" s="10"/>
      <c r="V503" s="10"/>
    </row>
    <row r="504" spans="1:22" s="11" customFormat="1" ht="24.95" customHeight="1" x14ac:dyDescent="0.5">
      <c r="A504" s="69"/>
      <c r="B504" s="4"/>
      <c r="C504" s="5"/>
      <c r="D504" s="7"/>
      <c r="E504" s="3"/>
      <c r="F504" s="3"/>
      <c r="G504" s="3"/>
      <c r="H504" s="3"/>
      <c r="I504" s="3"/>
      <c r="J504" s="3"/>
      <c r="K504" s="3"/>
      <c r="L504" s="3"/>
      <c r="M504" s="6"/>
      <c r="N504" s="3"/>
      <c r="O504" s="6">
        <f>SUM(O501:O503)</f>
        <v>763950</v>
      </c>
      <c r="P504" s="17">
        <f t="shared" si="92"/>
        <v>76.39500000000001</v>
      </c>
      <c r="Q504" s="17">
        <f t="shared" si="91"/>
        <v>68.755500000000012</v>
      </c>
      <c r="R504" s="20">
        <f t="shared" si="96"/>
        <v>7.6394999999999982</v>
      </c>
      <c r="S504" s="9"/>
      <c r="T504" s="10"/>
      <c r="U504" s="10"/>
      <c r="V504" s="10"/>
    </row>
    <row r="505" spans="1:22" s="11" customFormat="1" ht="24.95" customHeight="1" x14ac:dyDescent="0.5">
      <c r="A505" s="67">
        <v>169</v>
      </c>
      <c r="B505" s="4" t="s">
        <v>340</v>
      </c>
      <c r="C505" s="5">
        <v>3470300096381</v>
      </c>
      <c r="D505" s="7" t="s">
        <v>341</v>
      </c>
      <c r="E505" s="3" t="s">
        <v>100</v>
      </c>
      <c r="F505" s="3">
        <v>3879</v>
      </c>
      <c r="G505" s="3"/>
      <c r="H505" s="3">
        <v>15</v>
      </c>
      <c r="I505" s="3">
        <v>1</v>
      </c>
      <c r="J505" s="3">
        <v>2</v>
      </c>
      <c r="K505" s="3">
        <v>1</v>
      </c>
      <c r="L505" s="3">
        <v>60</v>
      </c>
      <c r="M505" s="6">
        <f>J505*400+K505*100+L505</f>
        <v>960</v>
      </c>
      <c r="N505" s="3">
        <v>330</v>
      </c>
      <c r="O505" s="6">
        <f>M505*N505</f>
        <v>316800</v>
      </c>
      <c r="P505" s="17">
        <f t="shared" si="92"/>
        <v>31.680000000000003</v>
      </c>
      <c r="Q505" s="17">
        <f t="shared" si="91"/>
        <v>28.512000000000004</v>
      </c>
      <c r="R505" s="20">
        <f t="shared" si="96"/>
        <v>3.1679999999999993</v>
      </c>
      <c r="S505" s="9"/>
      <c r="T505" s="10"/>
      <c r="U505" s="10"/>
      <c r="V505" s="10"/>
    </row>
    <row r="506" spans="1:22" s="11" customFormat="1" ht="24.95" customHeight="1" x14ac:dyDescent="0.5">
      <c r="A506" s="68"/>
      <c r="B506" s="4"/>
      <c r="C506" s="5"/>
      <c r="D506" s="7" t="s">
        <v>341</v>
      </c>
      <c r="E506" s="3" t="s">
        <v>100</v>
      </c>
      <c r="F506" s="3">
        <v>3878</v>
      </c>
      <c r="G506" s="3"/>
      <c r="H506" s="3">
        <v>17</v>
      </c>
      <c r="I506" s="3">
        <v>1</v>
      </c>
      <c r="J506" s="3">
        <v>0</v>
      </c>
      <c r="K506" s="3">
        <v>3</v>
      </c>
      <c r="L506" s="3">
        <v>69</v>
      </c>
      <c r="M506" s="6">
        <f>J506*400+K506*100+L506</f>
        <v>369</v>
      </c>
      <c r="N506" s="3">
        <v>330</v>
      </c>
      <c r="O506" s="6">
        <f>M506*N506</f>
        <v>121770</v>
      </c>
      <c r="P506" s="17">
        <f t="shared" si="92"/>
        <v>12.177000000000001</v>
      </c>
      <c r="Q506" s="17">
        <f t="shared" si="91"/>
        <v>10.959300000000001</v>
      </c>
      <c r="R506" s="20">
        <f t="shared" si="96"/>
        <v>1.2177000000000007</v>
      </c>
      <c r="S506" s="9"/>
      <c r="T506" s="10"/>
      <c r="U506" s="10"/>
      <c r="V506" s="10"/>
    </row>
    <row r="507" spans="1:22" s="11" customFormat="1" ht="24.95" customHeight="1" x14ac:dyDescent="0.5">
      <c r="A507" s="68"/>
      <c r="B507" s="4"/>
      <c r="C507" s="5"/>
      <c r="D507" s="7" t="s">
        <v>341</v>
      </c>
      <c r="E507" s="3" t="s">
        <v>100</v>
      </c>
      <c r="F507" s="3" t="s">
        <v>24</v>
      </c>
      <c r="G507" s="3"/>
      <c r="H507" s="3">
        <v>153</v>
      </c>
      <c r="I507" s="3">
        <v>1</v>
      </c>
      <c r="J507" s="3">
        <v>0</v>
      </c>
      <c r="K507" s="3">
        <v>0</v>
      </c>
      <c r="L507" s="3">
        <v>90</v>
      </c>
      <c r="M507" s="6">
        <f>J507*400+K507*100+L507</f>
        <v>90</v>
      </c>
      <c r="N507" s="3">
        <v>330</v>
      </c>
      <c r="O507" s="6">
        <f>M507*N507</f>
        <v>29700</v>
      </c>
      <c r="P507" s="17">
        <f t="shared" si="92"/>
        <v>2.97</v>
      </c>
      <c r="Q507" s="17">
        <f t="shared" si="91"/>
        <v>2.673</v>
      </c>
      <c r="R507" s="20">
        <f t="shared" si="96"/>
        <v>0.29700000000000015</v>
      </c>
      <c r="S507" s="9"/>
      <c r="T507" s="10"/>
      <c r="U507" s="10"/>
      <c r="V507" s="10"/>
    </row>
    <row r="508" spans="1:22" s="11" customFormat="1" ht="24.95" customHeight="1" x14ac:dyDescent="0.5">
      <c r="A508" s="69"/>
      <c r="B508" s="4"/>
      <c r="C508" s="5"/>
      <c r="D508" s="7"/>
      <c r="E508" s="3"/>
      <c r="F508" s="3"/>
      <c r="G508" s="3"/>
      <c r="H508" s="3"/>
      <c r="I508" s="3"/>
      <c r="J508" s="3"/>
      <c r="K508" s="3"/>
      <c r="L508" s="3"/>
      <c r="M508" s="6"/>
      <c r="N508" s="3"/>
      <c r="O508" s="6">
        <f>SUM(O505:O507)</f>
        <v>468270</v>
      </c>
      <c r="P508" s="17">
        <f t="shared" si="92"/>
        <v>46.827000000000005</v>
      </c>
      <c r="Q508" s="17">
        <f t="shared" si="91"/>
        <v>42.144300000000008</v>
      </c>
      <c r="R508" s="20">
        <f t="shared" si="96"/>
        <v>4.682699999999997</v>
      </c>
      <c r="S508" s="9"/>
      <c r="T508" s="10"/>
      <c r="U508" s="10"/>
      <c r="V508" s="10"/>
    </row>
    <row r="509" spans="1:22" s="11" customFormat="1" ht="24.95" customHeight="1" x14ac:dyDescent="0.5">
      <c r="A509" s="67">
        <v>170</v>
      </c>
      <c r="B509" s="4" t="s">
        <v>433</v>
      </c>
      <c r="C509" s="5">
        <v>3470300095521</v>
      </c>
      <c r="D509" s="7" t="s">
        <v>67</v>
      </c>
      <c r="E509" s="3" t="s">
        <v>100</v>
      </c>
      <c r="F509" s="3">
        <v>672</v>
      </c>
      <c r="G509" s="3"/>
      <c r="H509" s="3">
        <v>8</v>
      </c>
      <c r="I509" s="3">
        <v>1</v>
      </c>
      <c r="J509" s="3">
        <v>4</v>
      </c>
      <c r="K509" s="3">
        <v>0</v>
      </c>
      <c r="L509" s="3">
        <v>52</v>
      </c>
      <c r="M509" s="6">
        <f>J509*400+K509*100+L509</f>
        <v>1652</v>
      </c>
      <c r="N509" s="3">
        <v>330</v>
      </c>
      <c r="O509" s="6">
        <f>M509*N509</f>
        <v>545160</v>
      </c>
      <c r="P509" s="17">
        <f t="shared" si="92"/>
        <v>54.516000000000005</v>
      </c>
      <c r="Q509" s="17">
        <f t="shared" si="91"/>
        <v>49.064400000000006</v>
      </c>
      <c r="R509" s="20">
        <f t="shared" si="96"/>
        <v>5.4515999999999991</v>
      </c>
      <c r="S509" s="9"/>
      <c r="T509" s="10"/>
      <c r="U509" s="10"/>
      <c r="V509" s="10"/>
    </row>
    <row r="510" spans="1:22" s="11" customFormat="1" ht="24.95" customHeight="1" x14ac:dyDescent="0.5">
      <c r="A510" s="68"/>
      <c r="B510" s="4"/>
      <c r="C510" s="5"/>
      <c r="D510" s="7" t="s">
        <v>67</v>
      </c>
      <c r="E510" s="3" t="s">
        <v>100</v>
      </c>
      <c r="F510" s="3">
        <v>853</v>
      </c>
      <c r="G510" s="3"/>
      <c r="H510" s="3">
        <v>15</v>
      </c>
      <c r="I510" s="3">
        <v>1</v>
      </c>
      <c r="J510" s="3">
        <v>3</v>
      </c>
      <c r="K510" s="3">
        <v>3</v>
      </c>
      <c r="L510" s="3">
        <v>91</v>
      </c>
      <c r="M510" s="6">
        <f>J510*400+K510*100+L510</f>
        <v>1591</v>
      </c>
      <c r="N510" s="3">
        <v>330</v>
      </c>
      <c r="O510" s="6">
        <f>M510*N510</f>
        <v>525030</v>
      </c>
      <c r="P510" s="17">
        <f t="shared" si="92"/>
        <v>52.503</v>
      </c>
      <c r="Q510" s="17">
        <f t="shared" si="91"/>
        <v>47.252700000000004</v>
      </c>
      <c r="R510" s="20">
        <f t="shared" si="96"/>
        <v>5.2502999999999957</v>
      </c>
      <c r="S510" s="9"/>
      <c r="T510" s="10"/>
      <c r="U510" s="10"/>
      <c r="V510" s="10"/>
    </row>
    <row r="511" spans="1:22" s="11" customFormat="1" ht="24.95" customHeight="1" x14ac:dyDescent="0.5">
      <c r="A511" s="68"/>
      <c r="B511" s="4" t="s">
        <v>432</v>
      </c>
      <c r="C511" s="5"/>
      <c r="D511" s="7" t="s">
        <v>67</v>
      </c>
      <c r="E511" s="3" t="s">
        <v>100</v>
      </c>
      <c r="F511" s="3" t="s">
        <v>24</v>
      </c>
      <c r="G511" s="3"/>
      <c r="H511" s="3">
        <v>117</v>
      </c>
      <c r="I511" s="3">
        <v>1</v>
      </c>
      <c r="J511" s="3">
        <v>0</v>
      </c>
      <c r="K511" s="3">
        <v>1</v>
      </c>
      <c r="L511" s="3">
        <v>21</v>
      </c>
      <c r="M511" s="6">
        <f>J511*400+K511*100+L511</f>
        <v>121</v>
      </c>
      <c r="N511" s="3">
        <v>330</v>
      </c>
      <c r="O511" s="6">
        <f>M511*N511</f>
        <v>39930</v>
      </c>
      <c r="P511" s="17">
        <f t="shared" si="92"/>
        <v>3.9930000000000003</v>
      </c>
      <c r="Q511" s="17">
        <f t="shared" si="91"/>
        <v>3.5937000000000006</v>
      </c>
      <c r="R511" s="20">
        <f t="shared" si="96"/>
        <v>0.39929999999999977</v>
      </c>
      <c r="S511" s="9"/>
      <c r="T511" s="10"/>
      <c r="U511" s="10"/>
      <c r="V511" s="10"/>
    </row>
    <row r="512" spans="1:22" s="11" customFormat="1" ht="24.95" customHeight="1" x14ac:dyDescent="0.5">
      <c r="A512" s="69"/>
      <c r="B512" s="4"/>
      <c r="C512" s="5"/>
      <c r="D512" s="7"/>
      <c r="E512" s="3"/>
      <c r="F512" s="3"/>
      <c r="G512" s="3"/>
      <c r="H512" s="3"/>
      <c r="I512" s="3"/>
      <c r="J512" s="3"/>
      <c r="K512" s="3"/>
      <c r="L512" s="3"/>
      <c r="M512" s="6"/>
      <c r="N512" s="3"/>
      <c r="O512" s="6">
        <f>SUM(O509:O511)</f>
        <v>1110120</v>
      </c>
      <c r="P512" s="17">
        <f t="shared" si="92"/>
        <v>111.012</v>
      </c>
      <c r="Q512" s="17">
        <f t="shared" si="91"/>
        <v>99.910800000000009</v>
      </c>
      <c r="R512" s="20">
        <f t="shared" si="96"/>
        <v>11.101199999999992</v>
      </c>
      <c r="S512" s="9"/>
      <c r="T512" s="10"/>
      <c r="U512" s="10"/>
      <c r="V512" s="10"/>
    </row>
    <row r="513" spans="1:22" s="11" customFormat="1" ht="24.95" customHeight="1" x14ac:dyDescent="0.5">
      <c r="A513" s="67">
        <v>171</v>
      </c>
      <c r="B513" s="4" t="s">
        <v>342</v>
      </c>
      <c r="C513" s="5">
        <v>3470300102161</v>
      </c>
      <c r="D513" s="7" t="s">
        <v>343</v>
      </c>
      <c r="E513" s="3" t="s">
        <v>100</v>
      </c>
      <c r="F513" s="3">
        <v>919</v>
      </c>
      <c r="G513" s="3"/>
      <c r="H513" s="3">
        <v>25</v>
      </c>
      <c r="I513" s="3">
        <v>1</v>
      </c>
      <c r="J513" s="3">
        <v>6</v>
      </c>
      <c r="K513" s="3">
        <v>3</v>
      </c>
      <c r="L513" s="3">
        <v>10</v>
      </c>
      <c r="M513" s="6">
        <f>J513*400+K513*100+L513</f>
        <v>2710</v>
      </c>
      <c r="N513" s="3">
        <v>330</v>
      </c>
      <c r="O513" s="6">
        <f>M513*N513</f>
        <v>894300</v>
      </c>
      <c r="P513" s="17">
        <f t="shared" si="92"/>
        <v>89.43</v>
      </c>
      <c r="Q513" s="17">
        <f t="shared" si="91"/>
        <v>80.487000000000009</v>
      </c>
      <c r="R513" s="20">
        <f t="shared" si="96"/>
        <v>8.9429999999999978</v>
      </c>
      <c r="S513" s="9"/>
      <c r="T513" s="10"/>
      <c r="U513" s="10"/>
      <c r="V513" s="10"/>
    </row>
    <row r="514" spans="1:22" s="11" customFormat="1" ht="24.95" customHeight="1" x14ac:dyDescent="0.5">
      <c r="A514" s="68"/>
      <c r="B514" s="4"/>
      <c r="C514" s="5"/>
      <c r="D514" s="7" t="s">
        <v>343</v>
      </c>
      <c r="E514" s="3" t="s">
        <v>100</v>
      </c>
      <c r="F514" s="3">
        <v>818</v>
      </c>
      <c r="G514" s="3"/>
      <c r="H514" s="3">
        <v>2</v>
      </c>
      <c r="I514" s="3">
        <v>1</v>
      </c>
      <c r="J514" s="3">
        <v>10</v>
      </c>
      <c r="K514" s="3">
        <v>3</v>
      </c>
      <c r="L514" s="3">
        <v>13</v>
      </c>
      <c r="M514" s="6">
        <f>J514*400+K514*100+L514</f>
        <v>4313</v>
      </c>
      <c r="N514" s="3">
        <v>330</v>
      </c>
      <c r="O514" s="6">
        <f>M514*N514</f>
        <v>1423290</v>
      </c>
      <c r="P514" s="17">
        <f t="shared" si="92"/>
        <v>142.32900000000001</v>
      </c>
      <c r="Q514" s="17">
        <f t="shared" si="91"/>
        <v>128.09610000000001</v>
      </c>
      <c r="R514" s="20">
        <f t="shared" si="96"/>
        <v>14.232900000000001</v>
      </c>
      <c r="S514" s="9"/>
      <c r="T514" s="10"/>
      <c r="U514" s="10"/>
      <c r="V514" s="10"/>
    </row>
    <row r="515" spans="1:22" s="11" customFormat="1" ht="24.95" customHeight="1" x14ac:dyDescent="0.5">
      <c r="A515" s="69"/>
      <c r="B515" s="4"/>
      <c r="C515" s="5"/>
      <c r="D515" s="7"/>
      <c r="E515" s="3"/>
      <c r="F515" s="3"/>
      <c r="G515" s="3"/>
      <c r="H515" s="3"/>
      <c r="I515" s="3"/>
      <c r="J515" s="3"/>
      <c r="K515" s="3"/>
      <c r="L515" s="3"/>
      <c r="M515" s="6"/>
      <c r="N515" s="3"/>
      <c r="O515" s="6">
        <f>SUM(O513:O514)</f>
        <v>2317590</v>
      </c>
      <c r="P515" s="17">
        <f t="shared" si="92"/>
        <v>231.75900000000001</v>
      </c>
      <c r="Q515" s="17">
        <f t="shared" si="91"/>
        <v>208.58310000000003</v>
      </c>
      <c r="R515" s="20">
        <f t="shared" si="96"/>
        <v>23.175899999999984</v>
      </c>
      <c r="S515" s="9"/>
      <c r="T515" s="10"/>
      <c r="U515" s="10"/>
      <c r="V515" s="10"/>
    </row>
    <row r="516" spans="1:22" s="11" customFormat="1" ht="24.95" customHeight="1" x14ac:dyDescent="0.5">
      <c r="A516" s="67">
        <v>172</v>
      </c>
      <c r="B516" s="4" t="s">
        <v>344</v>
      </c>
      <c r="C516" s="5">
        <v>3470300097281</v>
      </c>
      <c r="D516" s="7" t="s">
        <v>71</v>
      </c>
      <c r="E516" s="3" t="s">
        <v>100</v>
      </c>
      <c r="F516" s="3">
        <v>672</v>
      </c>
      <c r="G516" s="3"/>
      <c r="H516" s="3">
        <v>13</v>
      </c>
      <c r="I516" s="3">
        <v>1</v>
      </c>
      <c r="J516" s="3">
        <v>1</v>
      </c>
      <c r="K516" s="3">
        <v>3</v>
      </c>
      <c r="L516" s="3">
        <v>3</v>
      </c>
      <c r="M516" s="6">
        <f>J516*400+K516*100+L516</f>
        <v>703</v>
      </c>
      <c r="N516" s="3">
        <v>330</v>
      </c>
      <c r="O516" s="6">
        <f>M516*N516</f>
        <v>231990</v>
      </c>
      <c r="P516" s="17">
        <f t="shared" si="92"/>
        <v>23.199000000000002</v>
      </c>
      <c r="Q516" s="17">
        <f t="shared" ref="Q516:Q525" si="97">P516*90%</f>
        <v>20.879100000000001</v>
      </c>
      <c r="R516" s="20">
        <f t="shared" si="96"/>
        <v>2.3199000000000005</v>
      </c>
      <c r="S516" s="9"/>
      <c r="T516" s="10"/>
      <c r="U516" s="10"/>
      <c r="V516" s="10"/>
    </row>
    <row r="517" spans="1:22" s="11" customFormat="1" ht="24.95" customHeight="1" x14ac:dyDescent="0.5">
      <c r="A517" s="68"/>
      <c r="B517" s="4"/>
      <c r="C517" s="5"/>
      <c r="D517" s="7" t="s">
        <v>71</v>
      </c>
      <c r="E517" s="3" t="s">
        <v>100</v>
      </c>
      <c r="F517" s="3">
        <v>820</v>
      </c>
      <c r="G517" s="3"/>
      <c r="H517" s="3">
        <v>84</v>
      </c>
      <c r="I517" s="3">
        <v>1</v>
      </c>
      <c r="J517" s="3">
        <v>4</v>
      </c>
      <c r="K517" s="3">
        <v>0</v>
      </c>
      <c r="L517" s="3">
        <v>2</v>
      </c>
      <c r="M517" s="6">
        <f t="shared" ref="M517" si="98">J517*400+K517*100+L517</f>
        <v>1602</v>
      </c>
      <c r="N517" s="3">
        <v>330</v>
      </c>
      <c r="O517" s="6">
        <f t="shared" ref="O517" si="99">M517*N517</f>
        <v>528660</v>
      </c>
      <c r="P517" s="17">
        <f t="shared" si="92"/>
        <v>52.866</v>
      </c>
      <c r="Q517" s="17">
        <f t="shared" si="97"/>
        <v>47.5794</v>
      </c>
      <c r="R517" s="20">
        <f t="shared" si="96"/>
        <v>5.2866</v>
      </c>
      <c r="S517" s="9"/>
      <c r="T517" s="10"/>
      <c r="U517" s="10"/>
      <c r="V517" s="10"/>
    </row>
    <row r="518" spans="1:22" s="11" customFormat="1" ht="24.95" customHeight="1" x14ac:dyDescent="0.5">
      <c r="A518" s="69"/>
      <c r="B518" s="4"/>
      <c r="C518" s="5"/>
      <c r="D518" s="7"/>
      <c r="E518" s="3"/>
      <c r="F518" s="3"/>
      <c r="G518" s="3"/>
      <c r="H518" s="3"/>
      <c r="I518" s="3"/>
      <c r="J518" s="3"/>
      <c r="K518" s="3"/>
      <c r="L518" s="3"/>
      <c r="M518" s="6"/>
      <c r="N518" s="3"/>
      <c r="O518" s="6">
        <f>SUM(O516:O517)</f>
        <v>760650</v>
      </c>
      <c r="P518" s="17">
        <f t="shared" si="92"/>
        <v>76.064999999999998</v>
      </c>
      <c r="Q518" s="17">
        <f t="shared" si="97"/>
        <v>68.458500000000001</v>
      </c>
      <c r="R518" s="20">
        <f t="shared" si="96"/>
        <v>7.6064999999999969</v>
      </c>
      <c r="S518" s="9"/>
      <c r="T518" s="10"/>
      <c r="U518" s="10"/>
      <c r="V518" s="10"/>
    </row>
    <row r="519" spans="1:22" s="11" customFormat="1" ht="24.95" customHeight="1" x14ac:dyDescent="0.5">
      <c r="A519" s="32">
        <v>173</v>
      </c>
      <c r="B519" s="28" t="s">
        <v>345</v>
      </c>
      <c r="C519" s="29">
        <v>3470300108720</v>
      </c>
      <c r="D519" s="30" t="s">
        <v>347</v>
      </c>
      <c r="E519" s="31" t="s">
        <v>100</v>
      </c>
      <c r="F519" s="31">
        <v>513</v>
      </c>
      <c r="G519" s="31"/>
      <c r="H519" s="31">
        <v>26</v>
      </c>
      <c r="I519" s="31">
        <v>1</v>
      </c>
      <c r="J519" s="31">
        <v>9</v>
      </c>
      <c r="K519" s="31">
        <v>0</v>
      </c>
      <c r="L519" s="31">
        <v>56</v>
      </c>
      <c r="M519" s="8">
        <f t="shared" ref="M519:M529" si="100">J519*400+K519*100+L519</f>
        <v>3656</v>
      </c>
      <c r="N519" s="31">
        <v>330</v>
      </c>
      <c r="O519" s="8">
        <f t="shared" ref="O519:O529" si="101">M519*N519</f>
        <v>1206480</v>
      </c>
      <c r="P519" s="17">
        <f t="shared" si="92"/>
        <v>120.64800000000001</v>
      </c>
      <c r="Q519" s="17">
        <f t="shared" si="97"/>
        <v>108.58320000000001</v>
      </c>
      <c r="R519" s="20">
        <f t="shared" si="96"/>
        <v>12.064800000000005</v>
      </c>
      <c r="S519" s="9"/>
      <c r="T519" s="10"/>
      <c r="U519" s="10"/>
      <c r="V519" s="10"/>
    </row>
    <row r="520" spans="1:22" s="11" customFormat="1" ht="24.95" customHeight="1" x14ac:dyDescent="0.5">
      <c r="A520" s="32">
        <v>174</v>
      </c>
      <c r="B520" s="4" t="s">
        <v>346</v>
      </c>
      <c r="C520" s="5">
        <v>3470300094648</v>
      </c>
      <c r="D520" s="7" t="s">
        <v>144</v>
      </c>
      <c r="E520" s="3" t="s">
        <v>100</v>
      </c>
      <c r="F520" s="3">
        <v>852</v>
      </c>
      <c r="G520" s="3"/>
      <c r="H520" s="3">
        <v>1</v>
      </c>
      <c r="I520" s="3">
        <v>1</v>
      </c>
      <c r="J520" s="3">
        <v>1</v>
      </c>
      <c r="K520" s="3">
        <v>0</v>
      </c>
      <c r="L520" s="3">
        <v>74</v>
      </c>
      <c r="M520" s="6">
        <f t="shared" si="100"/>
        <v>474</v>
      </c>
      <c r="N520" s="3">
        <v>330</v>
      </c>
      <c r="O520" s="6">
        <f t="shared" si="101"/>
        <v>156420</v>
      </c>
      <c r="P520" s="17">
        <f t="shared" si="92"/>
        <v>15.642000000000001</v>
      </c>
      <c r="Q520" s="17">
        <f t="shared" si="97"/>
        <v>14.077800000000002</v>
      </c>
      <c r="R520" s="20">
        <f t="shared" si="96"/>
        <v>1.5641999999999996</v>
      </c>
      <c r="S520" s="9"/>
      <c r="T520" s="10"/>
      <c r="U520" s="10"/>
      <c r="V520" s="10"/>
    </row>
    <row r="521" spans="1:22" s="11" customFormat="1" ht="24.95" customHeight="1" x14ac:dyDescent="0.5">
      <c r="A521" s="32">
        <v>175</v>
      </c>
      <c r="B521" s="4" t="s">
        <v>348</v>
      </c>
      <c r="C521" s="5">
        <v>3470300114347</v>
      </c>
      <c r="D521" s="7" t="s">
        <v>349</v>
      </c>
      <c r="E521" s="3" t="s">
        <v>100</v>
      </c>
      <c r="F521" s="3">
        <v>646</v>
      </c>
      <c r="G521" s="3"/>
      <c r="H521" s="3">
        <v>22</v>
      </c>
      <c r="I521" s="3">
        <v>1</v>
      </c>
      <c r="J521" s="3">
        <v>7</v>
      </c>
      <c r="K521" s="3">
        <v>2</v>
      </c>
      <c r="L521" s="3">
        <v>21</v>
      </c>
      <c r="M521" s="6">
        <f t="shared" si="100"/>
        <v>3021</v>
      </c>
      <c r="N521" s="3">
        <v>330</v>
      </c>
      <c r="O521" s="6">
        <f t="shared" si="101"/>
        <v>996930</v>
      </c>
      <c r="P521" s="17">
        <f t="shared" si="92"/>
        <v>99.692999999999998</v>
      </c>
      <c r="Q521" s="17">
        <f t="shared" si="97"/>
        <v>89.723699999999994</v>
      </c>
      <c r="R521" s="20">
        <f t="shared" si="96"/>
        <v>9.969300000000004</v>
      </c>
      <c r="S521" s="9"/>
      <c r="T521" s="10"/>
      <c r="U521" s="10"/>
      <c r="V521" s="10"/>
    </row>
    <row r="522" spans="1:22" s="11" customFormat="1" ht="24.95" customHeight="1" x14ac:dyDescent="0.5">
      <c r="A522" s="32">
        <v>176</v>
      </c>
      <c r="B522" s="4" t="s">
        <v>350</v>
      </c>
      <c r="C522" s="5">
        <v>3470300106336</v>
      </c>
      <c r="D522" s="7" t="s">
        <v>351</v>
      </c>
      <c r="E522" s="3" t="s">
        <v>100</v>
      </c>
      <c r="F522" s="3">
        <v>920</v>
      </c>
      <c r="G522" s="3"/>
      <c r="H522" s="3">
        <v>30</v>
      </c>
      <c r="I522" s="3">
        <v>1</v>
      </c>
      <c r="J522" s="3">
        <v>15</v>
      </c>
      <c r="K522" s="3">
        <v>2</v>
      </c>
      <c r="L522" s="3">
        <v>33</v>
      </c>
      <c r="M522" s="6">
        <f t="shared" si="100"/>
        <v>6233</v>
      </c>
      <c r="N522" s="3">
        <v>330</v>
      </c>
      <c r="O522" s="6">
        <f t="shared" si="101"/>
        <v>2056890</v>
      </c>
      <c r="P522" s="17">
        <f t="shared" si="92"/>
        <v>205.68900000000002</v>
      </c>
      <c r="Q522" s="17">
        <f t="shared" si="97"/>
        <v>185.12010000000004</v>
      </c>
      <c r="R522" s="20">
        <f t="shared" si="96"/>
        <v>20.568899999999985</v>
      </c>
      <c r="S522" s="9"/>
      <c r="T522" s="10"/>
      <c r="U522" s="10"/>
      <c r="V522" s="10"/>
    </row>
    <row r="523" spans="1:22" s="11" customFormat="1" ht="24.95" customHeight="1" x14ac:dyDescent="0.5">
      <c r="A523" s="32">
        <v>177</v>
      </c>
      <c r="B523" s="4" t="s">
        <v>352</v>
      </c>
      <c r="C523" s="5">
        <v>3470300017830</v>
      </c>
      <c r="D523" s="7" t="s">
        <v>353</v>
      </c>
      <c r="E523" s="3" t="s">
        <v>100</v>
      </c>
      <c r="F523" s="3">
        <v>675</v>
      </c>
      <c r="G523" s="3"/>
      <c r="H523" s="3">
        <v>2</v>
      </c>
      <c r="I523" s="3">
        <v>1</v>
      </c>
      <c r="J523" s="3">
        <v>42</v>
      </c>
      <c r="K523" s="3">
        <v>1</v>
      </c>
      <c r="L523" s="3">
        <v>66</v>
      </c>
      <c r="M523" s="6">
        <f t="shared" si="100"/>
        <v>16966</v>
      </c>
      <c r="N523" s="3">
        <v>330</v>
      </c>
      <c r="O523" s="6">
        <f t="shared" si="101"/>
        <v>5598780</v>
      </c>
      <c r="P523" s="17">
        <f t="shared" si="92"/>
        <v>559.87800000000004</v>
      </c>
      <c r="Q523" s="17">
        <f t="shared" si="97"/>
        <v>503.89020000000005</v>
      </c>
      <c r="R523" s="20">
        <f t="shared" si="96"/>
        <v>55.987799999999993</v>
      </c>
      <c r="S523" s="9"/>
      <c r="T523" s="10"/>
      <c r="U523" s="10"/>
      <c r="V523" s="10"/>
    </row>
    <row r="524" spans="1:22" s="11" customFormat="1" ht="24.95" customHeight="1" x14ac:dyDescent="0.5">
      <c r="A524" s="32">
        <v>178</v>
      </c>
      <c r="B524" s="4" t="s">
        <v>354</v>
      </c>
      <c r="C524" s="5">
        <v>3470300017881</v>
      </c>
      <c r="D524" s="7" t="s">
        <v>355</v>
      </c>
      <c r="E524" s="3" t="s">
        <v>100</v>
      </c>
      <c r="F524" s="3">
        <v>630</v>
      </c>
      <c r="G524" s="3"/>
      <c r="H524" s="3">
        <v>11</v>
      </c>
      <c r="I524" s="3">
        <v>3</v>
      </c>
      <c r="J524" s="3">
        <v>9</v>
      </c>
      <c r="K524" s="3">
        <v>1</v>
      </c>
      <c r="L524" s="3">
        <v>96</v>
      </c>
      <c r="M524" s="6">
        <f t="shared" si="100"/>
        <v>3796</v>
      </c>
      <c r="N524" s="3">
        <v>330</v>
      </c>
      <c r="O524" s="6">
        <f t="shared" si="101"/>
        <v>1252680</v>
      </c>
      <c r="P524" s="17">
        <f t="shared" si="92"/>
        <v>125.268</v>
      </c>
      <c r="Q524" s="17">
        <f t="shared" si="97"/>
        <v>112.74120000000001</v>
      </c>
      <c r="R524" s="20">
        <f t="shared" si="96"/>
        <v>12.526799999999994</v>
      </c>
      <c r="S524" s="9"/>
      <c r="T524" s="10"/>
      <c r="U524" s="10"/>
      <c r="V524" s="10"/>
    </row>
    <row r="525" spans="1:22" s="11" customFormat="1" ht="24.95" customHeight="1" x14ac:dyDescent="0.5">
      <c r="A525" s="67">
        <v>179</v>
      </c>
      <c r="B525" s="4" t="s">
        <v>356</v>
      </c>
      <c r="C525" s="5">
        <v>3470300113715</v>
      </c>
      <c r="D525" s="7" t="s">
        <v>357</v>
      </c>
      <c r="E525" s="3" t="s">
        <v>100</v>
      </c>
      <c r="F525" s="3">
        <v>820</v>
      </c>
      <c r="G525" s="3"/>
      <c r="H525" s="3">
        <v>42</v>
      </c>
      <c r="I525" s="3">
        <v>1</v>
      </c>
      <c r="J525" s="3">
        <v>4</v>
      </c>
      <c r="K525" s="3">
        <v>3</v>
      </c>
      <c r="L525" s="3">
        <v>60</v>
      </c>
      <c r="M525" s="6">
        <f t="shared" si="100"/>
        <v>1960</v>
      </c>
      <c r="N525" s="3">
        <v>330</v>
      </c>
      <c r="O525" s="6">
        <f t="shared" si="101"/>
        <v>646800</v>
      </c>
      <c r="P525" s="17">
        <f t="shared" si="92"/>
        <v>64.680000000000007</v>
      </c>
      <c r="Q525" s="17">
        <f t="shared" si="97"/>
        <v>58.21200000000001</v>
      </c>
      <c r="R525" s="20">
        <f t="shared" si="96"/>
        <v>6.4679999999999964</v>
      </c>
      <c r="S525" s="9"/>
      <c r="T525" s="10"/>
      <c r="U525" s="10"/>
      <c r="V525" s="10"/>
    </row>
    <row r="526" spans="1:22" s="11" customFormat="1" ht="24.95" customHeight="1" x14ac:dyDescent="0.5">
      <c r="A526" s="68"/>
      <c r="B526" s="4"/>
      <c r="C526" s="5"/>
      <c r="D526" s="7" t="s">
        <v>357</v>
      </c>
      <c r="E526" s="3" t="s">
        <v>100</v>
      </c>
      <c r="F526" s="3" t="s">
        <v>31</v>
      </c>
      <c r="G526" s="3"/>
      <c r="H526" s="3">
        <v>369</v>
      </c>
      <c r="I526" s="3">
        <v>1</v>
      </c>
      <c r="J526" s="3">
        <v>0</v>
      </c>
      <c r="K526" s="3">
        <v>2</v>
      </c>
      <c r="L526" s="3">
        <v>55</v>
      </c>
      <c r="M526" s="6">
        <f t="shared" ref="M526" si="102">J526*400+K526*100+L526</f>
        <v>255</v>
      </c>
      <c r="N526" s="3">
        <v>330</v>
      </c>
      <c r="O526" s="6">
        <f t="shared" ref="O526" si="103">M526*N526</f>
        <v>84150</v>
      </c>
      <c r="P526" s="17">
        <f t="shared" ref="P526:P529" si="104">O526*0.01%</f>
        <v>8.4150000000000009</v>
      </c>
      <c r="Q526" s="17">
        <f t="shared" ref="Q526:Q529" si="105">P526*90%</f>
        <v>7.573500000000001</v>
      </c>
      <c r="R526" s="20">
        <f t="shared" si="96"/>
        <v>0.84149999999999991</v>
      </c>
      <c r="S526" s="9"/>
      <c r="T526" s="10"/>
      <c r="U526" s="10"/>
      <c r="V526" s="10"/>
    </row>
    <row r="527" spans="1:22" s="11" customFormat="1" ht="24.95" customHeight="1" x14ac:dyDescent="0.5">
      <c r="A527" s="69"/>
      <c r="B527" s="4"/>
      <c r="C527" s="5"/>
      <c r="D527" s="7"/>
      <c r="E527" s="3"/>
      <c r="F527" s="3"/>
      <c r="G527" s="3"/>
      <c r="H527" s="3"/>
      <c r="I527" s="3"/>
      <c r="J527" s="3"/>
      <c r="K527" s="3"/>
      <c r="L527" s="3"/>
      <c r="M527" s="6"/>
      <c r="N527" s="3"/>
      <c r="O527" s="6">
        <f>SUM(O525:O526)</f>
        <v>730950</v>
      </c>
      <c r="P527" s="17">
        <f t="shared" si="104"/>
        <v>73.094999999999999</v>
      </c>
      <c r="Q527" s="17">
        <f t="shared" si="105"/>
        <v>65.785499999999999</v>
      </c>
      <c r="R527" s="20">
        <f t="shared" si="96"/>
        <v>7.3094999999999999</v>
      </c>
      <c r="S527" s="9"/>
      <c r="T527" s="10"/>
      <c r="U527" s="10"/>
      <c r="V527" s="10"/>
    </row>
    <row r="528" spans="1:22" s="11" customFormat="1" ht="24.95" customHeight="1" x14ac:dyDescent="0.5">
      <c r="A528" s="32">
        <v>180</v>
      </c>
      <c r="B528" s="4" t="s">
        <v>358</v>
      </c>
      <c r="C528" s="5">
        <v>3470300097540</v>
      </c>
      <c r="D528" s="7" t="s">
        <v>245</v>
      </c>
      <c r="E528" s="3" t="s">
        <v>100</v>
      </c>
      <c r="F528" s="3" t="s">
        <v>22</v>
      </c>
      <c r="G528" s="3"/>
      <c r="H528" s="3">
        <v>46</v>
      </c>
      <c r="I528" s="3">
        <v>1</v>
      </c>
      <c r="J528" s="3">
        <v>9</v>
      </c>
      <c r="K528" s="3">
        <v>2</v>
      </c>
      <c r="L528" s="3">
        <v>39</v>
      </c>
      <c r="M528" s="6">
        <f t="shared" si="100"/>
        <v>3839</v>
      </c>
      <c r="N528" s="3">
        <v>330</v>
      </c>
      <c r="O528" s="6">
        <f t="shared" si="101"/>
        <v>1266870</v>
      </c>
      <c r="P528" s="17">
        <f t="shared" si="104"/>
        <v>126.68700000000001</v>
      </c>
      <c r="Q528" s="17">
        <f t="shared" si="105"/>
        <v>114.01830000000001</v>
      </c>
      <c r="R528" s="20">
        <f t="shared" si="96"/>
        <v>12.668700000000001</v>
      </c>
      <c r="S528" s="9"/>
      <c r="T528" s="10"/>
      <c r="U528" s="10"/>
      <c r="V528" s="10"/>
    </row>
    <row r="529" spans="1:22" s="11" customFormat="1" ht="24.95" customHeight="1" x14ac:dyDescent="0.5">
      <c r="A529" s="32">
        <v>181</v>
      </c>
      <c r="B529" s="4" t="s">
        <v>359</v>
      </c>
      <c r="C529" s="5">
        <v>3470300016043</v>
      </c>
      <c r="D529" s="7" t="s">
        <v>281</v>
      </c>
      <c r="E529" s="3" t="s">
        <v>100</v>
      </c>
      <c r="F529" s="3">
        <v>75</v>
      </c>
      <c r="G529" s="3"/>
      <c r="H529" s="3">
        <v>13</v>
      </c>
      <c r="I529" s="3">
        <v>1</v>
      </c>
      <c r="J529" s="3">
        <v>10</v>
      </c>
      <c r="K529" s="3">
        <v>1</v>
      </c>
      <c r="L529" s="3">
        <v>63</v>
      </c>
      <c r="M529" s="6">
        <f t="shared" si="100"/>
        <v>4163</v>
      </c>
      <c r="N529" s="3">
        <v>330</v>
      </c>
      <c r="O529" s="6">
        <f t="shared" si="101"/>
        <v>1373790</v>
      </c>
      <c r="P529" s="17">
        <f t="shared" si="104"/>
        <v>137.37900000000002</v>
      </c>
      <c r="Q529" s="17">
        <f t="shared" si="105"/>
        <v>123.64110000000002</v>
      </c>
      <c r="R529" s="20">
        <f>P529-Q529</f>
        <v>13.737899999999996</v>
      </c>
      <c r="S529" s="9"/>
      <c r="T529" s="10"/>
      <c r="U529" s="10"/>
      <c r="V529" s="10"/>
    </row>
    <row r="530" spans="1:22" s="11" customFormat="1" ht="24.95" customHeight="1" x14ac:dyDescent="0.5">
      <c r="A530" s="67">
        <v>182</v>
      </c>
      <c r="B530" s="4" t="s">
        <v>258</v>
      </c>
      <c r="C530" s="5">
        <v>3470300113804</v>
      </c>
      <c r="D530" s="7" t="s">
        <v>296</v>
      </c>
      <c r="E530" s="3" t="s">
        <v>100</v>
      </c>
      <c r="F530" s="3">
        <v>3879</v>
      </c>
      <c r="G530" s="3"/>
      <c r="H530" s="3">
        <v>17</v>
      </c>
      <c r="I530" s="3">
        <v>1</v>
      </c>
      <c r="J530" s="3">
        <v>4</v>
      </c>
      <c r="K530" s="3">
        <v>3</v>
      </c>
      <c r="L530" s="3">
        <v>61</v>
      </c>
      <c r="M530" s="6">
        <f t="shared" ref="M530" si="106">J530*400+K530*100+L530</f>
        <v>1961</v>
      </c>
      <c r="N530" s="3">
        <v>330</v>
      </c>
      <c r="O530" s="6">
        <f t="shared" ref="O530" si="107">M530*N530</f>
        <v>647130</v>
      </c>
      <c r="P530" s="17">
        <f t="shared" ref="P530" si="108">O530*0.01%</f>
        <v>64.713000000000008</v>
      </c>
      <c r="Q530" s="17">
        <f t="shared" ref="Q530" si="109">P530*90%</f>
        <v>58.241700000000009</v>
      </c>
      <c r="R530" s="20">
        <f t="shared" ref="R530" si="110">P530-Q530</f>
        <v>6.4712999999999994</v>
      </c>
      <c r="S530" s="9"/>
      <c r="T530" s="10"/>
      <c r="U530" s="10"/>
      <c r="V530" s="10"/>
    </row>
    <row r="531" spans="1:22" s="11" customFormat="1" ht="24.95" customHeight="1" x14ac:dyDescent="0.5">
      <c r="A531" s="68"/>
      <c r="B531" s="4"/>
      <c r="C531" s="5"/>
      <c r="D531" s="7"/>
      <c r="E531" s="3" t="s">
        <v>100</v>
      </c>
      <c r="F531" s="3">
        <v>3878</v>
      </c>
      <c r="G531" s="3"/>
      <c r="H531" s="3">
        <v>1</v>
      </c>
      <c r="I531" s="3">
        <v>1</v>
      </c>
      <c r="J531" s="3">
        <v>5</v>
      </c>
      <c r="K531" s="3">
        <v>3</v>
      </c>
      <c r="L531" s="3">
        <v>41</v>
      </c>
      <c r="M531" s="6">
        <f t="shared" ref="M531:M532" si="111">J531*400+K531*100+L531</f>
        <v>2341</v>
      </c>
      <c r="N531" s="3">
        <v>330</v>
      </c>
      <c r="O531" s="6">
        <f t="shared" ref="O531:O532" si="112">M531*N531</f>
        <v>772530</v>
      </c>
      <c r="P531" s="17">
        <f t="shared" ref="P531:P533" si="113">O531*0.01%</f>
        <v>77.253</v>
      </c>
      <c r="Q531" s="17">
        <f t="shared" ref="Q531:Q533" si="114">P531*90%</f>
        <v>69.527699999999996</v>
      </c>
      <c r="R531" s="20">
        <f t="shared" ref="R531:R533" si="115">P531-Q531</f>
        <v>7.7253000000000043</v>
      </c>
      <c r="S531" s="9"/>
      <c r="T531" s="10"/>
      <c r="U531" s="10"/>
      <c r="V531" s="10"/>
    </row>
    <row r="532" spans="1:22" s="11" customFormat="1" ht="24.95" customHeight="1" x14ac:dyDescent="0.5">
      <c r="A532" s="68"/>
      <c r="B532" s="4"/>
      <c r="C532" s="5"/>
      <c r="D532" s="7"/>
      <c r="E532" s="3" t="s">
        <v>100</v>
      </c>
      <c r="F532" s="3" t="s">
        <v>376</v>
      </c>
      <c r="G532" s="3"/>
      <c r="H532" s="3">
        <v>150</v>
      </c>
      <c r="I532" s="3">
        <v>1</v>
      </c>
      <c r="J532" s="3">
        <v>0</v>
      </c>
      <c r="K532" s="3">
        <v>0</v>
      </c>
      <c r="L532" s="3">
        <v>52</v>
      </c>
      <c r="M532" s="6">
        <f t="shared" si="111"/>
        <v>52</v>
      </c>
      <c r="N532" s="3">
        <v>330</v>
      </c>
      <c r="O532" s="6">
        <f t="shared" si="112"/>
        <v>17160</v>
      </c>
      <c r="P532" s="17">
        <f t="shared" si="113"/>
        <v>1.7160000000000002</v>
      </c>
      <c r="Q532" s="17">
        <f t="shared" si="114"/>
        <v>1.5444000000000002</v>
      </c>
      <c r="R532" s="20">
        <f t="shared" si="115"/>
        <v>0.17159999999999997</v>
      </c>
      <c r="S532" s="9"/>
      <c r="T532" s="10"/>
      <c r="U532" s="10"/>
      <c r="V532" s="10"/>
    </row>
    <row r="533" spans="1:22" s="11" customFormat="1" ht="24.95" customHeight="1" x14ac:dyDescent="0.5">
      <c r="A533" s="69"/>
      <c r="B533" s="4"/>
      <c r="C533" s="5"/>
      <c r="D533" s="7"/>
      <c r="E533" s="3"/>
      <c r="F533" s="3"/>
      <c r="G533" s="3"/>
      <c r="H533" s="3"/>
      <c r="I533" s="3"/>
      <c r="J533" s="3"/>
      <c r="K533" s="3"/>
      <c r="L533" s="3"/>
      <c r="M533" s="6"/>
      <c r="N533" s="3"/>
      <c r="O533" s="6">
        <f>SUM(O530:O532)</f>
        <v>1436820</v>
      </c>
      <c r="P533" s="17">
        <f t="shared" si="113"/>
        <v>143.68200000000002</v>
      </c>
      <c r="Q533" s="17">
        <f t="shared" si="114"/>
        <v>129.31380000000001</v>
      </c>
      <c r="R533" s="20">
        <f t="shared" si="115"/>
        <v>14.368200000000002</v>
      </c>
      <c r="S533" s="9"/>
      <c r="T533" s="10"/>
      <c r="U533" s="10"/>
      <c r="V533" s="10"/>
    </row>
    <row r="534" spans="1:22" s="41" customFormat="1" ht="24.95" customHeight="1" x14ac:dyDescent="0.5">
      <c r="A534" s="32">
        <v>183</v>
      </c>
      <c r="B534" s="28" t="s">
        <v>397</v>
      </c>
      <c r="C534" s="29"/>
      <c r="D534" s="30" t="s">
        <v>398</v>
      </c>
      <c r="E534" s="31"/>
      <c r="F534" s="31"/>
      <c r="G534" s="31"/>
      <c r="H534" s="31"/>
      <c r="I534" s="31">
        <v>1</v>
      </c>
      <c r="J534" s="31"/>
      <c r="K534" s="31"/>
      <c r="L534" s="31"/>
      <c r="M534" s="38">
        <f t="shared" ref="M534" si="116">J534*400+K534*100+L534</f>
        <v>0</v>
      </c>
      <c r="N534" s="31">
        <v>330</v>
      </c>
      <c r="O534" s="38">
        <f t="shared" ref="O534" si="117">M534*N534</f>
        <v>0</v>
      </c>
      <c r="P534" s="42">
        <f t="shared" ref="P534" si="118">O534*0.01%</f>
        <v>0</v>
      </c>
      <c r="Q534" s="42">
        <f t="shared" ref="Q534" si="119">P534*90%</f>
        <v>0</v>
      </c>
      <c r="R534" s="43">
        <v>6</v>
      </c>
      <c r="S534" s="39" t="s">
        <v>379</v>
      </c>
      <c r="T534" s="40"/>
      <c r="U534" s="40"/>
      <c r="V534" s="40"/>
    </row>
    <row r="535" spans="1:22" s="41" customFormat="1" ht="24.95" customHeight="1" x14ac:dyDescent="0.5">
      <c r="A535" s="32">
        <v>184</v>
      </c>
      <c r="B535" s="28" t="s">
        <v>399</v>
      </c>
      <c r="C535" s="29"/>
      <c r="D535" s="30" t="s">
        <v>96</v>
      </c>
      <c r="E535" s="31"/>
      <c r="F535" s="31"/>
      <c r="G535" s="31"/>
      <c r="H535" s="31"/>
      <c r="I535" s="31">
        <v>1</v>
      </c>
      <c r="J535" s="31"/>
      <c r="K535" s="31"/>
      <c r="L535" s="31"/>
      <c r="M535" s="38">
        <f t="shared" ref="M535" si="120">J535*400+K535*100+L535</f>
        <v>0</v>
      </c>
      <c r="N535" s="31">
        <v>330</v>
      </c>
      <c r="O535" s="38">
        <f t="shared" ref="O535" si="121">M535*N535</f>
        <v>0</v>
      </c>
      <c r="P535" s="42">
        <f t="shared" ref="P535" si="122">O535*0.01%</f>
        <v>0</v>
      </c>
      <c r="Q535" s="42">
        <f t="shared" ref="Q535" si="123">P535*90%</f>
        <v>0</v>
      </c>
      <c r="R535" s="43">
        <v>4</v>
      </c>
      <c r="S535" s="39" t="s">
        <v>379</v>
      </c>
      <c r="T535" s="40"/>
      <c r="U535" s="40"/>
      <c r="V535" s="40"/>
    </row>
    <row r="536" spans="1:22" s="11" customFormat="1" ht="24.95" customHeight="1" x14ac:dyDescent="0.5">
      <c r="A536" s="32">
        <v>185</v>
      </c>
      <c r="B536" s="4" t="s">
        <v>407</v>
      </c>
      <c r="C536" s="5"/>
      <c r="D536" s="7" t="s">
        <v>408</v>
      </c>
      <c r="E536" s="3" t="s">
        <v>100</v>
      </c>
      <c r="F536" s="3"/>
      <c r="G536" s="3"/>
      <c r="H536" s="3"/>
      <c r="I536" s="3">
        <v>1</v>
      </c>
      <c r="J536" s="31"/>
      <c r="K536" s="31"/>
      <c r="L536" s="31"/>
      <c r="M536" s="38">
        <f t="shared" ref="M536" si="124">J536*400+K536*100+L536</f>
        <v>0</v>
      </c>
      <c r="N536" s="31">
        <v>330</v>
      </c>
      <c r="O536" s="38">
        <f t="shared" ref="O536" si="125">M536*N536</f>
        <v>0</v>
      </c>
      <c r="P536" s="42">
        <f t="shared" ref="P536" si="126">O536*0.01%</f>
        <v>0</v>
      </c>
      <c r="Q536" s="42">
        <f t="shared" ref="Q536" si="127">P536*90%</f>
        <v>0</v>
      </c>
      <c r="R536" s="43">
        <v>5</v>
      </c>
      <c r="S536" s="9"/>
      <c r="T536" s="10"/>
      <c r="U536" s="10"/>
      <c r="V536" s="10"/>
    </row>
    <row r="537" spans="1:22" s="41" customFormat="1" ht="24.95" customHeight="1" thickBot="1" x14ac:dyDescent="0.55000000000000004">
      <c r="A537" s="67">
        <v>186</v>
      </c>
      <c r="B537" s="34" t="s">
        <v>422</v>
      </c>
      <c r="C537" s="35"/>
      <c r="D537" s="37" t="s">
        <v>423</v>
      </c>
      <c r="E537" s="33" t="s">
        <v>100</v>
      </c>
      <c r="F537" s="57" t="s">
        <v>424</v>
      </c>
      <c r="G537" s="33"/>
      <c r="H537" s="33"/>
      <c r="I537" s="33">
        <v>1</v>
      </c>
      <c r="J537" s="31">
        <v>0</v>
      </c>
      <c r="K537" s="31">
        <v>0</v>
      </c>
      <c r="L537" s="31">
        <v>46</v>
      </c>
      <c r="M537" s="38">
        <f t="shared" ref="M537" si="128">J537*400+K537*100+L537</f>
        <v>46</v>
      </c>
      <c r="N537" s="31">
        <v>330</v>
      </c>
      <c r="O537" s="38">
        <f t="shared" ref="O537" si="129">M537*N537</f>
        <v>15180</v>
      </c>
      <c r="P537" s="42">
        <f t="shared" ref="P537" si="130">O537*0.01%</f>
        <v>1.518</v>
      </c>
      <c r="Q537" s="42">
        <f t="shared" ref="Q537" si="131">P537*90%</f>
        <v>1.3662000000000001</v>
      </c>
      <c r="R537" s="43">
        <v>11</v>
      </c>
      <c r="S537" s="39"/>
      <c r="T537" s="40"/>
      <c r="U537" s="40"/>
      <c r="V537" s="40"/>
    </row>
    <row r="538" spans="1:22" s="11" customFormat="1" ht="24.95" customHeight="1" x14ac:dyDescent="0.5">
      <c r="A538" s="69"/>
      <c r="B538" s="33" t="s">
        <v>391</v>
      </c>
      <c r="C538" s="5"/>
      <c r="D538" s="7"/>
      <c r="E538" s="3"/>
      <c r="F538" s="3"/>
      <c r="G538" s="3"/>
      <c r="H538" s="3"/>
      <c r="I538" s="3"/>
      <c r="J538" s="3"/>
      <c r="K538" s="3"/>
      <c r="L538" s="3"/>
      <c r="M538" s="6"/>
      <c r="N538" s="3"/>
      <c r="O538" s="6"/>
      <c r="P538" s="17"/>
      <c r="Q538" s="17"/>
      <c r="R538" s="20"/>
      <c r="S538" s="9"/>
      <c r="T538" s="10"/>
      <c r="U538" s="10"/>
      <c r="V538" s="10"/>
    </row>
    <row r="539" spans="1:22" s="41" customFormat="1" ht="24.95" customHeight="1" x14ac:dyDescent="0.5">
      <c r="A539" s="32">
        <v>187</v>
      </c>
      <c r="B539" s="28" t="s">
        <v>434</v>
      </c>
      <c r="C539" s="29"/>
      <c r="D539" s="30" t="s">
        <v>88</v>
      </c>
      <c r="E539" s="33" t="s">
        <v>100</v>
      </c>
      <c r="F539" s="31"/>
      <c r="G539" s="31"/>
      <c r="H539" s="31"/>
      <c r="I539" s="31">
        <v>1</v>
      </c>
      <c r="J539" s="31"/>
      <c r="K539" s="31"/>
      <c r="L539" s="31"/>
      <c r="M539" s="38">
        <f t="shared" ref="M539" si="132">J539*400+K539*100+L539</f>
        <v>0</v>
      </c>
      <c r="N539" s="31">
        <v>330</v>
      </c>
      <c r="O539" s="38">
        <f t="shared" ref="O539" si="133">M539*N539</f>
        <v>0</v>
      </c>
      <c r="P539" s="42">
        <f t="shared" ref="P539" si="134">O539*0.01%</f>
        <v>0</v>
      </c>
      <c r="Q539" s="42">
        <f t="shared" ref="Q539" si="135">P539*90%</f>
        <v>0</v>
      </c>
      <c r="R539" s="43">
        <v>12</v>
      </c>
      <c r="S539" s="39" t="s">
        <v>379</v>
      </c>
      <c r="T539" s="40"/>
      <c r="U539" s="40"/>
      <c r="V539" s="40"/>
    </row>
    <row r="540" spans="1:22" s="41" customFormat="1" ht="24.95" customHeight="1" x14ac:dyDescent="0.5">
      <c r="A540" s="32">
        <v>188</v>
      </c>
      <c r="B540" s="28" t="s">
        <v>435</v>
      </c>
      <c r="C540" s="29"/>
      <c r="D540" s="30" t="s">
        <v>436</v>
      </c>
      <c r="E540" s="33" t="s">
        <v>100</v>
      </c>
      <c r="F540" s="31"/>
      <c r="G540" s="31"/>
      <c r="H540" s="31"/>
      <c r="I540" s="31">
        <v>1</v>
      </c>
      <c r="J540" s="31"/>
      <c r="K540" s="31"/>
      <c r="L540" s="31"/>
      <c r="M540" s="38">
        <f t="shared" ref="M540" si="136">J540*400+K540*100+L540</f>
        <v>0</v>
      </c>
      <c r="N540" s="31">
        <v>330</v>
      </c>
      <c r="O540" s="38">
        <f t="shared" ref="O540" si="137">M540*N540</f>
        <v>0</v>
      </c>
      <c r="P540" s="42">
        <f t="shared" ref="P540" si="138">O540*0.01%</f>
        <v>0</v>
      </c>
      <c r="Q540" s="42">
        <f t="shared" ref="Q540" si="139">P540*90%</f>
        <v>0</v>
      </c>
      <c r="R540" s="43">
        <v>10</v>
      </c>
      <c r="S540" s="39" t="s">
        <v>379</v>
      </c>
      <c r="T540" s="40"/>
      <c r="U540" s="40"/>
      <c r="V540" s="40"/>
    </row>
    <row r="541" spans="1:22" s="41" customFormat="1" ht="24.95" customHeight="1" x14ac:dyDescent="0.5">
      <c r="A541" s="32">
        <v>189</v>
      </c>
      <c r="B541" s="28" t="s">
        <v>438</v>
      </c>
      <c r="C541" s="29"/>
      <c r="D541" s="30" t="s">
        <v>439</v>
      </c>
      <c r="E541" s="33" t="s">
        <v>100</v>
      </c>
      <c r="F541" s="31"/>
      <c r="G541" s="31"/>
      <c r="H541" s="31"/>
      <c r="I541" s="31">
        <v>1</v>
      </c>
      <c r="J541" s="31"/>
      <c r="K541" s="31"/>
      <c r="L541" s="31"/>
      <c r="M541" s="38">
        <f t="shared" ref="M541" si="140">J541*400+K541*100+L541</f>
        <v>0</v>
      </c>
      <c r="N541" s="31">
        <v>330</v>
      </c>
      <c r="O541" s="38">
        <f t="shared" ref="O541" si="141">M541*N541</f>
        <v>0</v>
      </c>
      <c r="P541" s="42">
        <f t="shared" ref="P541" si="142">O541*0.01%</f>
        <v>0</v>
      </c>
      <c r="Q541" s="42">
        <f t="shared" ref="Q541" si="143">P541*90%</f>
        <v>0</v>
      </c>
      <c r="R541" s="43">
        <v>13</v>
      </c>
      <c r="S541" s="39" t="s">
        <v>379</v>
      </c>
      <c r="T541" s="40"/>
      <c r="U541" s="40"/>
      <c r="V541" s="40"/>
    </row>
    <row r="542" spans="1:22" s="41" customFormat="1" ht="24.95" customHeight="1" x14ac:dyDescent="0.5">
      <c r="A542" s="32">
        <v>190</v>
      </c>
      <c r="B542" s="28" t="s">
        <v>443</v>
      </c>
      <c r="C542" s="29">
        <v>3470300111968</v>
      </c>
      <c r="D542" s="30" t="s">
        <v>444</v>
      </c>
      <c r="E542" s="33" t="s">
        <v>386</v>
      </c>
      <c r="F542" s="31">
        <v>196</v>
      </c>
      <c r="G542" s="31"/>
      <c r="H542" s="31"/>
      <c r="I542" s="31">
        <v>1</v>
      </c>
      <c r="J542" s="31">
        <v>18</v>
      </c>
      <c r="K542" s="31">
        <v>0</v>
      </c>
      <c r="L542" s="31">
        <v>0</v>
      </c>
      <c r="M542" s="38">
        <f t="shared" ref="M542:M543" si="144">J542*400+K542*100+L542</f>
        <v>7200</v>
      </c>
      <c r="N542" s="31">
        <v>330</v>
      </c>
      <c r="O542" s="38">
        <f t="shared" ref="O542:O543" si="145">M542*N542</f>
        <v>2376000</v>
      </c>
      <c r="P542" s="42">
        <f t="shared" ref="P542:P543" si="146">O542*0.01%</f>
        <v>237.60000000000002</v>
      </c>
      <c r="Q542" s="42">
        <f t="shared" ref="Q542:Q543" si="147">P542*90%</f>
        <v>213.84000000000003</v>
      </c>
      <c r="R542" s="43">
        <v>24</v>
      </c>
      <c r="S542" s="39" t="s">
        <v>379</v>
      </c>
      <c r="T542" s="40"/>
      <c r="U542" s="40"/>
      <c r="V542" s="40"/>
    </row>
    <row r="543" spans="1:22" s="41" customFormat="1" ht="24.95" customHeight="1" x14ac:dyDescent="0.5">
      <c r="A543" s="67">
        <v>191</v>
      </c>
      <c r="B543" s="28" t="s">
        <v>456</v>
      </c>
      <c r="C543" s="61" t="s">
        <v>457</v>
      </c>
      <c r="D543" s="30" t="s">
        <v>458</v>
      </c>
      <c r="E543" s="33" t="s">
        <v>100</v>
      </c>
      <c r="F543" s="31">
        <v>920</v>
      </c>
      <c r="G543" s="31"/>
      <c r="H543" s="31">
        <v>4</v>
      </c>
      <c r="I543" s="31">
        <v>1</v>
      </c>
      <c r="J543" s="31">
        <v>4</v>
      </c>
      <c r="K543" s="31">
        <v>1</v>
      </c>
      <c r="L543" s="31">
        <v>67</v>
      </c>
      <c r="M543" s="38">
        <f t="shared" si="144"/>
        <v>1767</v>
      </c>
      <c r="N543" s="31">
        <v>330</v>
      </c>
      <c r="O543" s="38">
        <f t="shared" si="145"/>
        <v>583110</v>
      </c>
      <c r="P543" s="42">
        <f t="shared" si="146"/>
        <v>58.311</v>
      </c>
      <c r="Q543" s="42">
        <f t="shared" si="147"/>
        <v>52.479900000000001</v>
      </c>
      <c r="R543" s="43">
        <f t="shared" ref="R543" si="148">P543-Q543</f>
        <v>5.8310999999999993</v>
      </c>
      <c r="S543" s="39" t="s">
        <v>379</v>
      </c>
      <c r="T543" s="40"/>
      <c r="U543" s="40"/>
      <c r="V543" s="40"/>
    </row>
    <row r="544" spans="1:22" s="41" customFormat="1" ht="24.95" customHeight="1" x14ac:dyDescent="0.5">
      <c r="A544" s="68"/>
      <c r="B544" s="28"/>
      <c r="C544" s="62"/>
      <c r="D544" s="30"/>
      <c r="E544" s="33"/>
      <c r="F544" s="31">
        <v>920</v>
      </c>
      <c r="G544" s="31"/>
      <c r="H544" s="31">
        <v>17</v>
      </c>
      <c r="I544" s="31"/>
      <c r="J544" s="31">
        <v>2</v>
      </c>
      <c r="K544" s="31">
        <v>0</v>
      </c>
      <c r="L544" s="31">
        <v>28</v>
      </c>
      <c r="M544" s="38">
        <f t="shared" ref="M544:M545" si="149">J544*400+K544*100+L544</f>
        <v>828</v>
      </c>
      <c r="N544" s="31">
        <v>330</v>
      </c>
      <c r="O544" s="38">
        <f t="shared" ref="O544:O545" si="150">M544*N544</f>
        <v>273240</v>
      </c>
      <c r="P544" s="42">
        <f t="shared" ref="P544:P546" si="151">O544*0.01%</f>
        <v>27.324000000000002</v>
      </c>
      <c r="Q544" s="42">
        <f t="shared" ref="Q544:Q546" si="152">P544*90%</f>
        <v>24.591600000000003</v>
      </c>
      <c r="R544" s="43">
        <f t="shared" ref="R544:R545" si="153">P544-Q544</f>
        <v>2.7323999999999984</v>
      </c>
      <c r="S544" s="39"/>
      <c r="T544" s="40"/>
      <c r="U544" s="40"/>
      <c r="V544" s="40"/>
    </row>
    <row r="545" spans="1:22" s="41" customFormat="1" ht="24.95" customHeight="1" x14ac:dyDescent="0.5">
      <c r="A545" s="68"/>
      <c r="B545" s="28"/>
      <c r="C545" s="62"/>
      <c r="D545" s="30"/>
      <c r="E545" s="33"/>
      <c r="F545" s="31">
        <v>7292</v>
      </c>
      <c r="G545" s="31"/>
      <c r="H545" s="31">
        <v>285</v>
      </c>
      <c r="I545" s="31"/>
      <c r="J545" s="31">
        <v>0</v>
      </c>
      <c r="K545" s="31">
        <v>1</v>
      </c>
      <c r="L545" s="31">
        <v>3</v>
      </c>
      <c r="M545" s="38">
        <f t="shared" si="149"/>
        <v>103</v>
      </c>
      <c r="N545" s="31">
        <v>330</v>
      </c>
      <c r="O545" s="38">
        <f t="shared" si="150"/>
        <v>33990</v>
      </c>
      <c r="P545" s="42">
        <f t="shared" si="151"/>
        <v>3.399</v>
      </c>
      <c r="Q545" s="42">
        <f t="shared" si="152"/>
        <v>3.0590999999999999</v>
      </c>
      <c r="R545" s="43">
        <f t="shared" si="153"/>
        <v>0.33990000000000009</v>
      </c>
      <c r="S545" s="39"/>
      <c r="T545" s="40"/>
      <c r="U545" s="40"/>
      <c r="V545" s="40"/>
    </row>
    <row r="546" spans="1:22" s="41" customFormat="1" ht="24.95" customHeight="1" x14ac:dyDescent="0.5">
      <c r="A546" s="69"/>
      <c r="B546" s="28"/>
      <c r="C546" s="62"/>
      <c r="D546" s="30"/>
      <c r="E546" s="33"/>
      <c r="F546" s="31"/>
      <c r="G546" s="31"/>
      <c r="H546" s="31"/>
      <c r="I546" s="31"/>
      <c r="J546" s="31"/>
      <c r="K546" s="31"/>
      <c r="L546" s="31"/>
      <c r="M546" s="38"/>
      <c r="N546" s="31"/>
      <c r="O546" s="38">
        <f>SUM(O543:O545)</f>
        <v>890340</v>
      </c>
      <c r="P546" s="42">
        <f t="shared" si="151"/>
        <v>89.034000000000006</v>
      </c>
      <c r="Q546" s="42">
        <f t="shared" si="152"/>
        <v>80.130600000000001</v>
      </c>
      <c r="R546" s="43">
        <f>SUM(R543:R545)</f>
        <v>8.9033999999999978</v>
      </c>
      <c r="S546" s="39"/>
      <c r="T546" s="40"/>
      <c r="U546" s="40"/>
      <c r="V546" s="40"/>
    </row>
    <row r="547" spans="1:22" s="41" customFormat="1" ht="24.95" customHeight="1" x14ac:dyDescent="0.5">
      <c r="A547" s="32"/>
      <c r="B547" s="28"/>
      <c r="C547" s="29"/>
      <c r="D547" s="30"/>
      <c r="E547" s="33"/>
      <c r="F547" s="31"/>
      <c r="G547" s="31"/>
      <c r="H547" s="31"/>
      <c r="I547" s="31"/>
      <c r="J547" s="31"/>
      <c r="K547" s="31"/>
      <c r="L547" s="31"/>
      <c r="M547" s="38"/>
      <c r="N547" s="31"/>
      <c r="O547" s="38"/>
      <c r="P547" s="42"/>
      <c r="Q547" s="42"/>
      <c r="R547" s="43"/>
      <c r="S547" s="39"/>
      <c r="T547" s="40"/>
      <c r="U547" s="40"/>
      <c r="V547" s="40"/>
    </row>
    <row r="548" spans="1:22" s="41" customFormat="1" ht="24.95" customHeight="1" x14ac:dyDescent="0.5">
      <c r="A548" s="32"/>
      <c r="B548" s="28"/>
      <c r="C548" s="29"/>
      <c r="D548" s="30"/>
      <c r="E548" s="33"/>
      <c r="F548" s="31"/>
      <c r="G548" s="31"/>
      <c r="H548" s="31"/>
      <c r="I548" s="31"/>
      <c r="J548" s="31"/>
      <c r="K548" s="31"/>
      <c r="L548" s="31"/>
      <c r="M548" s="38"/>
      <c r="N548" s="31"/>
      <c r="O548" s="38"/>
      <c r="P548" s="42"/>
      <c r="Q548" s="42"/>
      <c r="R548" s="43"/>
      <c r="S548" s="39"/>
      <c r="T548" s="40"/>
      <c r="U548" s="40"/>
      <c r="V548" s="40"/>
    </row>
    <row r="549" spans="1:22" s="41" customFormat="1" ht="24.95" customHeight="1" x14ac:dyDescent="0.5">
      <c r="A549" s="32"/>
      <c r="B549" s="28"/>
      <c r="C549" s="29"/>
      <c r="D549" s="30"/>
      <c r="E549" s="33"/>
      <c r="F549" s="31"/>
      <c r="G549" s="31"/>
      <c r="H549" s="31"/>
      <c r="I549" s="31"/>
      <c r="J549" s="31"/>
      <c r="K549" s="31"/>
      <c r="L549" s="31"/>
      <c r="M549" s="38"/>
      <c r="N549" s="31"/>
      <c r="O549" s="38"/>
      <c r="P549" s="42"/>
      <c r="Q549" s="42"/>
      <c r="R549" s="43"/>
      <c r="S549" s="39"/>
      <c r="T549" s="40"/>
      <c r="U549" s="40"/>
      <c r="V549" s="40"/>
    </row>
    <row r="550" spans="1:22" s="41" customFormat="1" ht="24.95" customHeight="1" x14ac:dyDescent="0.5">
      <c r="A550" s="32"/>
      <c r="B550" s="28"/>
      <c r="C550" s="29"/>
      <c r="D550" s="30"/>
      <c r="E550" s="33"/>
      <c r="F550" s="31"/>
      <c r="G550" s="31"/>
      <c r="H550" s="31"/>
      <c r="I550" s="31"/>
      <c r="J550" s="31"/>
      <c r="K550" s="31"/>
      <c r="L550" s="31"/>
      <c r="M550" s="38"/>
      <c r="N550" s="31"/>
      <c r="O550" s="38"/>
      <c r="P550" s="42"/>
      <c r="Q550" s="42"/>
      <c r="R550" s="43"/>
      <c r="S550" s="39"/>
      <c r="T550" s="40"/>
      <c r="U550" s="40"/>
      <c r="V550" s="40"/>
    </row>
    <row r="551" spans="1:22" s="41" customFormat="1" ht="24.95" customHeight="1" x14ac:dyDescent="0.5">
      <c r="A551" s="32"/>
      <c r="B551" s="28"/>
      <c r="C551" s="29"/>
      <c r="D551" s="30"/>
      <c r="E551" s="33"/>
      <c r="F551" s="31"/>
      <c r="G551" s="31"/>
      <c r="H551" s="31"/>
      <c r="I551" s="31"/>
      <c r="J551" s="31"/>
      <c r="K551" s="31"/>
      <c r="L551" s="31"/>
      <c r="M551" s="38"/>
      <c r="N551" s="31"/>
      <c r="O551" s="38"/>
      <c r="P551" s="42"/>
      <c r="Q551" s="42"/>
      <c r="R551" s="43"/>
      <c r="S551" s="39"/>
      <c r="T551" s="40"/>
      <c r="U551" s="40"/>
      <c r="V551" s="40"/>
    </row>
    <row r="552" spans="1:22" s="41" customFormat="1" ht="24.95" customHeight="1" x14ac:dyDescent="0.5">
      <c r="A552" s="32"/>
      <c r="B552" s="28"/>
      <c r="C552" s="29"/>
      <c r="D552" s="30"/>
      <c r="E552" s="33"/>
      <c r="F552" s="31"/>
      <c r="G552" s="31"/>
      <c r="H552" s="31"/>
      <c r="I552" s="31"/>
      <c r="J552" s="31"/>
      <c r="K552" s="31"/>
      <c r="L552" s="31"/>
      <c r="M552" s="38"/>
      <c r="N552" s="31"/>
      <c r="O552" s="38"/>
      <c r="P552" s="42"/>
      <c r="Q552" s="42"/>
      <c r="R552" s="43"/>
      <c r="S552" s="39"/>
      <c r="T552" s="40"/>
      <c r="U552" s="40"/>
      <c r="V552" s="40"/>
    </row>
    <row r="553" spans="1:22" s="41" customFormat="1" ht="24.95" customHeight="1" x14ac:dyDescent="0.5">
      <c r="A553" s="32"/>
      <c r="B553" s="28" t="s">
        <v>377</v>
      </c>
      <c r="C553" s="29"/>
      <c r="D553" s="30"/>
      <c r="E553" s="33"/>
      <c r="F553" s="31"/>
      <c r="G553" s="31"/>
      <c r="H553" s="31"/>
      <c r="I553" s="31"/>
      <c r="J553" s="31"/>
      <c r="K553" s="31"/>
      <c r="L553" s="31"/>
      <c r="M553" s="38"/>
      <c r="N553" s="31"/>
      <c r="O553" s="38"/>
      <c r="P553" s="42"/>
      <c r="Q553" s="42"/>
      <c r="R553" s="43"/>
      <c r="S553" s="39"/>
      <c r="T553" s="40"/>
      <c r="U553" s="40"/>
      <c r="V553" s="40"/>
    </row>
    <row r="554" spans="1:22" s="41" customFormat="1" ht="24.95" customHeight="1" x14ac:dyDescent="0.5">
      <c r="A554" s="32"/>
      <c r="B554" s="28"/>
      <c r="C554" s="29"/>
      <c r="D554" s="30"/>
      <c r="E554" s="33"/>
      <c r="F554" s="31"/>
      <c r="G554" s="31"/>
      <c r="H554" s="31"/>
      <c r="I554" s="31"/>
      <c r="J554" s="31"/>
      <c r="K554" s="31"/>
      <c r="L554" s="31"/>
      <c r="M554" s="38"/>
      <c r="N554" s="31"/>
      <c r="O554" s="38"/>
      <c r="P554" s="42"/>
      <c r="Q554" s="42"/>
      <c r="R554" s="43"/>
      <c r="S554" s="39"/>
      <c r="T554" s="40"/>
      <c r="U554" s="40"/>
      <c r="V554" s="40"/>
    </row>
    <row r="555" spans="1:22" s="41" customFormat="1" ht="24.95" customHeight="1" x14ac:dyDescent="0.5">
      <c r="A555" s="32"/>
      <c r="B555" s="28"/>
      <c r="C555" s="29"/>
      <c r="D555" s="30"/>
      <c r="E555" s="33"/>
      <c r="F555" s="31"/>
      <c r="G555" s="31"/>
      <c r="H555" s="31"/>
      <c r="I555" s="31"/>
      <c r="J555" s="31"/>
      <c r="K555" s="31"/>
      <c r="L555" s="31"/>
      <c r="M555" s="38"/>
      <c r="N555" s="31"/>
      <c r="O555" s="38"/>
      <c r="P555" s="42"/>
      <c r="Q555" s="42"/>
      <c r="R555" s="43"/>
      <c r="S555" s="39"/>
      <c r="T555" s="40"/>
      <c r="U555" s="40"/>
      <c r="V555" s="40"/>
    </row>
    <row r="556" spans="1:22" s="41" customFormat="1" ht="24.95" customHeight="1" x14ac:dyDescent="0.5">
      <c r="A556" s="32"/>
      <c r="B556" s="28"/>
      <c r="C556" s="29"/>
      <c r="D556" s="30"/>
      <c r="E556" s="33"/>
      <c r="F556" s="31"/>
      <c r="G556" s="31"/>
      <c r="H556" s="31"/>
      <c r="I556" s="31"/>
      <c r="J556" s="31"/>
      <c r="K556" s="31"/>
      <c r="L556" s="31"/>
      <c r="M556" s="38"/>
      <c r="N556" s="31"/>
      <c r="O556" s="38"/>
      <c r="P556" s="42"/>
      <c r="Q556" s="42"/>
      <c r="R556" s="43"/>
      <c r="S556" s="39"/>
      <c r="T556" s="40"/>
      <c r="U556" s="40"/>
      <c r="V556" s="40"/>
    </row>
    <row r="557" spans="1:22" s="41" customFormat="1" ht="24.95" customHeight="1" x14ac:dyDescent="0.5">
      <c r="A557" s="32"/>
      <c r="B557" s="28"/>
      <c r="C557" s="29"/>
      <c r="D557" s="30"/>
      <c r="E557" s="33"/>
      <c r="F557" s="31"/>
      <c r="G557" s="31"/>
      <c r="H557" s="31"/>
      <c r="I557" s="31"/>
      <c r="J557" s="31"/>
      <c r="K557" s="31"/>
      <c r="L557" s="31"/>
      <c r="M557" s="38"/>
      <c r="N557" s="31"/>
      <c r="O557" s="38"/>
      <c r="P557" s="42"/>
      <c r="Q557" s="42"/>
      <c r="R557" s="43"/>
      <c r="S557" s="39"/>
      <c r="T557" s="40"/>
      <c r="U557" s="40"/>
      <c r="V557" s="40"/>
    </row>
    <row r="558" spans="1:22" s="41" customFormat="1" ht="24.95" customHeight="1" x14ac:dyDescent="0.5">
      <c r="A558" s="32"/>
      <c r="B558" s="28"/>
      <c r="C558" s="29"/>
      <c r="D558" s="30"/>
      <c r="E558" s="33"/>
      <c r="F558" s="31"/>
      <c r="G558" s="31"/>
      <c r="H558" s="31"/>
      <c r="I558" s="31"/>
      <c r="J558" s="31"/>
      <c r="K558" s="31"/>
      <c r="L558" s="31"/>
      <c r="M558" s="38"/>
      <c r="N558" s="31"/>
      <c r="O558" s="38"/>
      <c r="P558" s="42"/>
      <c r="Q558" s="42"/>
      <c r="R558" s="43"/>
      <c r="S558" s="39"/>
      <c r="T558" s="40"/>
      <c r="U558" s="40"/>
      <c r="V558" s="40"/>
    </row>
    <row r="559" spans="1:22" s="41" customFormat="1" ht="24.95" customHeight="1" x14ac:dyDescent="0.5">
      <c r="A559" s="32"/>
      <c r="B559" s="28"/>
      <c r="C559" s="29"/>
      <c r="D559" s="30"/>
      <c r="E559" s="33"/>
      <c r="F559" s="31"/>
      <c r="G559" s="31"/>
      <c r="H559" s="31"/>
      <c r="I559" s="31"/>
      <c r="J559" s="31"/>
      <c r="K559" s="31"/>
      <c r="L559" s="31"/>
      <c r="M559" s="38"/>
      <c r="N559" s="31"/>
      <c r="O559" s="38"/>
      <c r="P559" s="42"/>
      <c r="Q559" s="42"/>
      <c r="R559" s="43"/>
      <c r="S559" s="39"/>
      <c r="T559" s="40"/>
      <c r="U559" s="40"/>
      <c r="V559" s="40"/>
    </row>
    <row r="560" spans="1:22" s="41" customFormat="1" ht="24.95" customHeight="1" x14ac:dyDescent="0.5">
      <c r="A560" s="32"/>
      <c r="B560" s="28"/>
      <c r="C560" s="29"/>
      <c r="D560" s="30"/>
      <c r="E560" s="33"/>
      <c r="F560" s="31"/>
      <c r="G560" s="31"/>
      <c r="H560" s="31"/>
      <c r="I560" s="31"/>
      <c r="J560" s="31"/>
      <c r="K560" s="31"/>
      <c r="L560" s="31"/>
      <c r="M560" s="38"/>
      <c r="N560" s="31"/>
      <c r="O560" s="38"/>
      <c r="P560" s="42"/>
      <c r="Q560" s="42"/>
      <c r="R560" s="43"/>
      <c r="S560" s="39"/>
      <c r="T560" s="40"/>
      <c r="U560" s="40"/>
      <c r="V560" s="40"/>
    </row>
    <row r="561" spans="1:22" s="41" customFormat="1" ht="24.95" customHeight="1" x14ac:dyDescent="0.5">
      <c r="A561" s="32"/>
      <c r="B561" s="28"/>
      <c r="C561" s="29"/>
      <c r="D561" s="30"/>
      <c r="E561" s="33"/>
      <c r="F561" s="31"/>
      <c r="G561" s="31"/>
      <c r="H561" s="31"/>
      <c r="I561" s="31"/>
      <c r="J561" s="31"/>
      <c r="K561" s="31"/>
      <c r="L561" s="31"/>
      <c r="M561" s="38"/>
      <c r="N561" s="31"/>
      <c r="O561" s="38"/>
      <c r="P561" s="42"/>
      <c r="Q561" s="42"/>
      <c r="R561" s="43"/>
      <c r="S561" s="39"/>
      <c r="T561" s="40"/>
      <c r="U561" s="40"/>
      <c r="V561" s="40"/>
    </row>
    <row r="562" spans="1:22" s="41" customFormat="1" ht="24.95" customHeight="1" x14ac:dyDescent="0.5">
      <c r="A562" s="32"/>
      <c r="B562" s="28"/>
      <c r="C562" s="29"/>
      <c r="D562" s="30"/>
      <c r="E562" s="33"/>
      <c r="F562" s="31"/>
      <c r="G562" s="31"/>
      <c r="H562" s="31"/>
      <c r="I562" s="31"/>
      <c r="J562" s="31"/>
      <c r="K562" s="31"/>
      <c r="L562" s="31"/>
      <c r="M562" s="38"/>
      <c r="N562" s="31"/>
      <c r="O562" s="38"/>
      <c r="P562" s="42"/>
      <c r="Q562" s="42"/>
      <c r="R562" s="43"/>
      <c r="S562" s="39"/>
      <c r="T562" s="40"/>
      <c r="U562" s="40"/>
      <c r="V562" s="40"/>
    </row>
    <row r="563" spans="1:22" s="41" customFormat="1" ht="24.95" customHeight="1" x14ac:dyDescent="0.5">
      <c r="A563" s="32"/>
      <c r="B563" s="28"/>
      <c r="C563" s="29"/>
      <c r="D563" s="30"/>
      <c r="E563" s="33"/>
      <c r="F563" s="31"/>
      <c r="G563" s="31"/>
      <c r="H563" s="31"/>
      <c r="I563" s="31"/>
      <c r="J563" s="31"/>
      <c r="K563" s="31"/>
      <c r="L563" s="31"/>
      <c r="M563" s="38"/>
      <c r="N563" s="31"/>
      <c r="O563" s="38"/>
      <c r="P563" s="42"/>
      <c r="Q563" s="42"/>
      <c r="R563" s="43"/>
      <c r="S563" s="39"/>
      <c r="T563" s="40"/>
      <c r="U563" s="40"/>
      <c r="V563" s="40"/>
    </row>
    <row r="564" spans="1:22" s="41" customFormat="1" ht="24.95" customHeight="1" x14ac:dyDescent="0.5">
      <c r="A564" s="32"/>
      <c r="B564" s="28"/>
      <c r="C564" s="29"/>
      <c r="D564" s="30"/>
      <c r="E564" s="33"/>
      <c r="F564" s="31"/>
      <c r="G564" s="31"/>
      <c r="H564" s="31"/>
      <c r="I564" s="31"/>
      <c r="J564" s="31"/>
      <c r="K564" s="31"/>
      <c r="L564" s="31"/>
      <c r="M564" s="38"/>
      <c r="N564" s="31"/>
      <c r="O564" s="38"/>
      <c r="P564" s="42"/>
      <c r="Q564" s="42"/>
      <c r="R564" s="43"/>
      <c r="S564" s="39"/>
      <c r="T564" s="40"/>
      <c r="U564" s="40"/>
      <c r="V564" s="40"/>
    </row>
    <row r="565" spans="1:22" s="41" customFormat="1" ht="24.95" customHeight="1" x14ac:dyDescent="0.5">
      <c r="A565" s="32"/>
      <c r="B565" s="28"/>
      <c r="C565" s="29"/>
      <c r="D565" s="30"/>
      <c r="E565" s="33"/>
      <c r="F565" s="31"/>
      <c r="G565" s="31"/>
      <c r="H565" s="31"/>
      <c r="I565" s="31"/>
      <c r="J565" s="31"/>
      <c r="K565" s="31"/>
      <c r="L565" s="31"/>
      <c r="M565" s="38"/>
      <c r="N565" s="31"/>
      <c r="O565" s="38"/>
      <c r="P565" s="42"/>
      <c r="Q565" s="42"/>
      <c r="R565" s="43"/>
      <c r="S565" s="39"/>
      <c r="T565" s="40"/>
      <c r="U565" s="40"/>
      <c r="V565" s="40"/>
    </row>
    <row r="566" spans="1:22" s="41" customFormat="1" ht="24.95" customHeight="1" x14ac:dyDescent="0.5">
      <c r="A566" s="32"/>
      <c r="B566" s="28"/>
      <c r="C566" s="29"/>
      <c r="D566" s="30"/>
      <c r="E566" s="33"/>
      <c r="F566" s="31"/>
      <c r="G566" s="31"/>
      <c r="H566" s="31"/>
      <c r="I566" s="31"/>
      <c r="J566" s="31"/>
      <c r="K566" s="31"/>
      <c r="L566" s="31"/>
      <c r="M566" s="38"/>
      <c r="N566" s="31"/>
      <c r="O566" s="38"/>
      <c r="P566" s="42"/>
      <c r="Q566" s="42"/>
      <c r="R566" s="43"/>
      <c r="S566" s="39"/>
      <c r="T566" s="40"/>
      <c r="U566" s="40"/>
      <c r="V566" s="40"/>
    </row>
    <row r="567" spans="1:22" s="41" customFormat="1" ht="24.95" customHeight="1" x14ac:dyDescent="0.5">
      <c r="A567" s="32"/>
      <c r="B567" s="28"/>
      <c r="C567" s="29"/>
      <c r="D567" s="30"/>
      <c r="E567" s="33"/>
      <c r="F567" s="31"/>
      <c r="G567" s="31"/>
      <c r="H567" s="31"/>
      <c r="I567" s="31"/>
      <c r="J567" s="31"/>
      <c r="K567" s="31"/>
      <c r="L567" s="31"/>
      <c r="M567" s="38"/>
      <c r="N567" s="31"/>
      <c r="O567" s="38"/>
      <c r="P567" s="42"/>
      <c r="Q567" s="42"/>
      <c r="R567" s="43"/>
      <c r="S567" s="39"/>
      <c r="T567" s="40"/>
      <c r="U567" s="40"/>
      <c r="V567" s="40"/>
    </row>
    <row r="568" spans="1:22" s="41" customFormat="1" ht="24.95" customHeight="1" x14ac:dyDescent="0.5">
      <c r="A568" s="32"/>
      <c r="B568" s="28"/>
      <c r="C568" s="29"/>
      <c r="D568" s="30"/>
      <c r="E568" s="33"/>
      <c r="F568" s="31"/>
      <c r="G568" s="31"/>
      <c r="H568" s="31"/>
      <c r="I568" s="31"/>
      <c r="J568" s="31"/>
      <c r="K568" s="31"/>
      <c r="L568" s="31"/>
      <c r="M568" s="38"/>
      <c r="N568" s="31"/>
      <c r="O568" s="38"/>
      <c r="P568" s="42"/>
      <c r="Q568" s="42"/>
      <c r="R568" s="43"/>
      <c r="S568" s="39"/>
      <c r="T568" s="40"/>
      <c r="U568" s="40"/>
      <c r="V568" s="40"/>
    </row>
    <row r="569" spans="1:22" s="41" customFormat="1" ht="24.95" customHeight="1" x14ac:dyDescent="0.5">
      <c r="A569" s="32"/>
      <c r="B569" s="28"/>
      <c r="C569" s="29"/>
      <c r="D569" s="30"/>
      <c r="E569" s="33"/>
      <c r="F569" s="31"/>
      <c r="G569" s="31"/>
      <c r="H569" s="31"/>
      <c r="I569" s="31"/>
      <c r="J569" s="31"/>
      <c r="K569" s="31"/>
      <c r="L569" s="31"/>
      <c r="M569" s="38"/>
      <c r="N569" s="31"/>
      <c r="O569" s="38"/>
      <c r="P569" s="42"/>
      <c r="Q569" s="42"/>
      <c r="R569" s="43"/>
      <c r="S569" s="39"/>
      <c r="T569" s="40"/>
      <c r="U569" s="40"/>
      <c r="V569" s="40"/>
    </row>
    <row r="570" spans="1:22" s="41" customFormat="1" ht="24.95" customHeight="1" x14ac:dyDescent="0.5">
      <c r="A570" s="32"/>
      <c r="B570" s="28"/>
      <c r="C570" s="29"/>
      <c r="D570" s="30"/>
      <c r="E570" s="33"/>
      <c r="F570" s="31"/>
      <c r="G570" s="31"/>
      <c r="H570" s="31"/>
      <c r="I570" s="31"/>
      <c r="J570" s="31"/>
      <c r="K570" s="31"/>
      <c r="L570" s="31"/>
      <c r="M570" s="38"/>
      <c r="N570" s="31"/>
      <c r="O570" s="38"/>
      <c r="P570" s="42"/>
      <c r="Q570" s="42"/>
      <c r="R570" s="43"/>
      <c r="S570" s="39"/>
      <c r="T570" s="40"/>
      <c r="U570" s="40"/>
      <c r="V570" s="40"/>
    </row>
    <row r="571" spans="1:22" s="41" customFormat="1" ht="24.95" customHeight="1" x14ac:dyDescent="0.5">
      <c r="A571" s="32"/>
      <c r="B571" s="28"/>
      <c r="C571" s="29"/>
      <c r="D571" s="30"/>
      <c r="E571" s="33"/>
      <c r="F571" s="31"/>
      <c r="G571" s="31"/>
      <c r="H571" s="31"/>
      <c r="I571" s="31"/>
      <c r="J571" s="31"/>
      <c r="K571" s="31"/>
      <c r="L571" s="31"/>
      <c r="M571" s="38"/>
      <c r="N571" s="31"/>
      <c r="O571" s="38"/>
      <c r="P571" s="42"/>
      <c r="Q571" s="42"/>
      <c r="R571" s="43"/>
      <c r="S571" s="39"/>
      <c r="T571" s="40"/>
      <c r="U571" s="40"/>
      <c r="V571" s="40"/>
    </row>
    <row r="572" spans="1:22" s="41" customFormat="1" ht="24.95" customHeight="1" x14ac:dyDescent="0.5">
      <c r="A572" s="32"/>
      <c r="B572" s="28"/>
      <c r="C572" s="29"/>
      <c r="D572" s="30"/>
      <c r="E572" s="33"/>
      <c r="F572" s="31"/>
      <c r="G572" s="31"/>
      <c r="H572" s="31"/>
      <c r="I572" s="31"/>
      <c r="J572" s="31"/>
      <c r="K572" s="31"/>
      <c r="L572" s="31"/>
      <c r="M572" s="38"/>
      <c r="N572" s="31"/>
      <c r="O572" s="38"/>
      <c r="P572" s="42"/>
      <c r="Q572" s="42"/>
      <c r="R572" s="43"/>
      <c r="S572" s="39"/>
      <c r="T572" s="40"/>
      <c r="U572" s="40"/>
      <c r="V572" s="40"/>
    </row>
    <row r="573" spans="1:22" s="41" customFormat="1" ht="24.95" customHeight="1" x14ac:dyDescent="0.5">
      <c r="A573" s="32"/>
      <c r="B573" s="28"/>
      <c r="C573" s="29"/>
      <c r="D573" s="30"/>
      <c r="E573" s="33"/>
      <c r="F573" s="31"/>
      <c r="G573" s="31"/>
      <c r="H573" s="31"/>
      <c r="I573" s="31"/>
      <c r="J573" s="31"/>
      <c r="K573" s="31"/>
      <c r="L573" s="31"/>
      <c r="M573" s="38"/>
      <c r="N573" s="31"/>
      <c r="O573" s="38"/>
      <c r="P573" s="42"/>
      <c r="Q573" s="42"/>
      <c r="R573" s="43"/>
      <c r="S573" s="39"/>
      <c r="T573" s="40"/>
      <c r="U573" s="40"/>
      <c r="V573" s="40"/>
    </row>
    <row r="574" spans="1:22" s="41" customFormat="1" ht="24.95" customHeight="1" x14ac:dyDescent="0.5">
      <c r="A574" s="32"/>
      <c r="B574" s="28"/>
      <c r="C574" s="29"/>
      <c r="D574" s="30"/>
      <c r="E574" s="33"/>
      <c r="F574" s="31"/>
      <c r="G574" s="31"/>
      <c r="H574" s="31"/>
      <c r="I574" s="31"/>
      <c r="J574" s="31"/>
      <c r="K574" s="31"/>
      <c r="L574" s="31"/>
      <c r="M574" s="38"/>
      <c r="N574" s="31"/>
      <c r="O574" s="38"/>
      <c r="P574" s="42"/>
      <c r="Q574" s="42"/>
      <c r="R574" s="43"/>
      <c r="S574" s="39"/>
      <c r="T574" s="40"/>
      <c r="U574" s="40"/>
      <c r="V574" s="40"/>
    </row>
    <row r="575" spans="1:22" s="41" customFormat="1" ht="24.95" customHeight="1" x14ac:dyDescent="0.5">
      <c r="A575" s="32"/>
      <c r="B575" s="28"/>
      <c r="C575" s="29"/>
      <c r="D575" s="30"/>
      <c r="E575" s="33"/>
      <c r="F575" s="31"/>
      <c r="G575" s="31"/>
      <c r="H575" s="31"/>
      <c r="I575" s="31"/>
      <c r="J575" s="31"/>
      <c r="K575" s="31"/>
      <c r="L575" s="31"/>
      <c r="M575" s="38"/>
      <c r="N575" s="31"/>
      <c r="O575" s="38"/>
      <c r="P575" s="42"/>
      <c r="Q575" s="42"/>
      <c r="R575" s="43"/>
      <c r="S575" s="39"/>
      <c r="T575" s="40"/>
      <c r="U575" s="40"/>
      <c r="V575" s="40"/>
    </row>
    <row r="576" spans="1:22" s="41" customFormat="1" ht="24.95" customHeight="1" x14ac:dyDescent="0.5">
      <c r="A576" s="32"/>
      <c r="B576" s="28"/>
      <c r="C576" s="29"/>
      <c r="D576" s="30"/>
      <c r="E576" s="33"/>
      <c r="F576" s="31"/>
      <c r="G576" s="31"/>
      <c r="H576" s="31"/>
      <c r="I576" s="31"/>
      <c r="J576" s="31"/>
      <c r="K576" s="31"/>
      <c r="L576" s="31"/>
      <c r="M576" s="38"/>
      <c r="N576" s="31"/>
      <c r="O576" s="38"/>
      <c r="P576" s="42"/>
      <c r="Q576" s="42"/>
      <c r="R576" s="43"/>
      <c r="S576" s="39"/>
      <c r="T576" s="40"/>
      <c r="U576" s="40"/>
      <c r="V576" s="40"/>
    </row>
    <row r="577" spans="1:22" s="41" customFormat="1" ht="24.95" customHeight="1" x14ac:dyDescent="0.5">
      <c r="A577" s="32"/>
      <c r="B577" s="28"/>
      <c r="C577" s="29"/>
      <c r="D577" s="30"/>
      <c r="E577" s="33"/>
      <c r="F577" s="31"/>
      <c r="G577" s="31"/>
      <c r="H577" s="31"/>
      <c r="I577" s="31"/>
      <c r="J577" s="31"/>
      <c r="K577" s="31"/>
      <c r="L577" s="31"/>
      <c r="M577" s="38"/>
      <c r="N577" s="31"/>
      <c r="O577" s="38"/>
      <c r="P577" s="42"/>
      <c r="Q577" s="42"/>
      <c r="R577" s="43"/>
      <c r="S577" s="39"/>
      <c r="T577" s="40"/>
      <c r="U577" s="40"/>
      <c r="V577" s="40"/>
    </row>
    <row r="578" spans="1:22" s="41" customFormat="1" ht="24.95" customHeight="1" x14ac:dyDescent="0.5">
      <c r="A578" s="32"/>
      <c r="B578" s="28"/>
      <c r="C578" s="29"/>
      <c r="D578" s="30"/>
      <c r="E578" s="33"/>
      <c r="F578" s="31"/>
      <c r="G578" s="31"/>
      <c r="H578" s="31"/>
      <c r="I578" s="31"/>
      <c r="J578" s="31"/>
      <c r="K578" s="31"/>
      <c r="L578" s="31"/>
      <c r="M578" s="38"/>
      <c r="N578" s="31"/>
      <c r="O578" s="38"/>
      <c r="P578" s="42"/>
      <c r="Q578" s="42"/>
      <c r="R578" s="43"/>
      <c r="S578" s="39"/>
      <c r="T578" s="40"/>
      <c r="U578" s="40"/>
      <c r="V578" s="40"/>
    </row>
    <row r="579" spans="1:22" s="41" customFormat="1" ht="24.95" customHeight="1" x14ac:dyDescent="0.5">
      <c r="A579" s="32"/>
      <c r="B579" s="28"/>
      <c r="C579" s="29"/>
      <c r="D579" s="30"/>
      <c r="E579" s="33"/>
      <c r="F579" s="31"/>
      <c r="G579" s="31"/>
      <c r="H579" s="31"/>
      <c r="I579" s="31"/>
      <c r="J579" s="31"/>
      <c r="K579" s="31"/>
      <c r="L579" s="31"/>
      <c r="M579" s="38"/>
      <c r="N579" s="31"/>
      <c r="O579" s="38"/>
      <c r="P579" s="42"/>
      <c r="Q579" s="42"/>
      <c r="R579" s="43"/>
      <c r="S579" s="39"/>
      <c r="T579" s="40"/>
      <c r="U579" s="40"/>
      <c r="V579" s="40"/>
    </row>
    <row r="580" spans="1:22" s="41" customFormat="1" ht="24.95" customHeight="1" x14ac:dyDescent="0.5">
      <c r="A580" s="32"/>
      <c r="B580" s="28"/>
      <c r="C580" s="29"/>
      <c r="D580" s="30"/>
      <c r="E580" s="33"/>
      <c r="F580" s="31"/>
      <c r="G580" s="31"/>
      <c r="H580" s="31"/>
      <c r="I580" s="31"/>
      <c r="J580" s="31"/>
      <c r="K580" s="31"/>
      <c r="L580" s="31"/>
      <c r="M580" s="38"/>
      <c r="N580" s="31"/>
      <c r="O580" s="38"/>
      <c r="P580" s="42"/>
      <c r="Q580" s="42"/>
      <c r="R580" s="43"/>
      <c r="S580" s="39"/>
      <c r="T580" s="40"/>
      <c r="U580" s="40"/>
      <c r="V580" s="40"/>
    </row>
    <row r="581" spans="1:22" s="41" customFormat="1" ht="24.95" customHeight="1" x14ac:dyDescent="0.5">
      <c r="A581" s="32"/>
      <c r="B581" s="28"/>
      <c r="C581" s="29"/>
      <c r="D581" s="30"/>
      <c r="E581" s="33"/>
      <c r="F581" s="31"/>
      <c r="G581" s="31"/>
      <c r="H581" s="31"/>
      <c r="I581" s="31"/>
      <c r="J581" s="31"/>
      <c r="K581" s="31"/>
      <c r="L581" s="31"/>
      <c r="M581" s="38"/>
      <c r="N581" s="31"/>
      <c r="O581" s="38"/>
      <c r="P581" s="42"/>
      <c r="Q581" s="42"/>
      <c r="R581" s="43"/>
      <c r="S581" s="39"/>
      <c r="T581" s="40"/>
      <c r="U581" s="40"/>
      <c r="V581" s="40"/>
    </row>
    <row r="582" spans="1:22" s="41" customFormat="1" ht="24.95" customHeight="1" x14ac:dyDescent="0.5">
      <c r="A582" s="32"/>
      <c r="B582" s="28"/>
      <c r="C582" s="29"/>
      <c r="D582" s="30"/>
      <c r="E582" s="33"/>
      <c r="F582" s="31"/>
      <c r="G582" s="31"/>
      <c r="H582" s="31"/>
      <c r="I582" s="31"/>
      <c r="J582" s="31"/>
      <c r="K582" s="31"/>
      <c r="L582" s="31"/>
      <c r="M582" s="38"/>
      <c r="N582" s="31"/>
      <c r="O582" s="38"/>
      <c r="P582" s="42"/>
      <c r="Q582" s="42"/>
      <c r="R582" s="43"/>
      <c r="S582" s="39"/>
      <c r="T582" s="40"/>
      <c r="U582" s="40"/>
      <c r="V582" s="40"/>
    </row>
    <row r="583" spans="1:22" s="41" customFormat="1" ht="24.95" customHeight="1" x14ac:dyDescent="0.5">
      <c r="A583" s="32"/>
      <c r="B583" s="28"/>
      <c r="C583" s="29"/>
      <c r="D583" s="30"/>
      <c r="E583" s="33"/>
      <c r="F583" s="31"/>
      <c r="G583" s="31"/>
      <c r="H583" s="31"/>
      <c r="I583" s="31"/>
      <c r="J583" s="31"/>
      <c r="K583" s="31"/>
      <c r="L583" s="31"/>
      <c r="M583" s="38"/>
      <c r="N583" s="31"/>
      <c r="O583" s="38"/>
      <c r="P583" s="42"/>
      <c r="Q583" s="42"/>
      <c r="R583" s="43"/>
      <c r="S583" s="39"/>
      <c r="T583" s="40"/>
      <c r="U583" s="40"/>
      <c r="V583" s="40"/>
    </row>
    <row r="584" spans="1:22" s="41" customFormat="1" ht="24.95" customHeight="1" x14ac:dyDescent="0.5">
      <c r="A584" s="32"/>
      <c r="B584" s="28"/>
      <c r="C584" s="29"/>
      <c r="D584" s="30"/>
      <c r="E584" s="33"/>
      <c r="F584" s="31"/>
      <c r="G584" s="31"/>
      <c r="H584" s="31"/>
      <c r="I584" s="31"/>
      <c r="J584" s="31"/>
      <c r="K584" s="31"/>
      <c r="L584" s="31"/>
      <c r="M584" s="38"/>
      <c r="N584" s="31"/>
      <c r="O584" s="38"/>
      <c r="P584" s="42"/>
      <c r="Q584" s="42"/>
      <c r="R584" s="43"/>
      <c r="S584" s="39"/>
      <c r="T584" s="40"/>
      <c r="U584" s="40"/>
      <c r="V584" s="40"/>
    </row>
    <row r="585" spans="1:22" s="41" customFormat="1" ht="24.95" customHeight="1" x14ac:dyDescent="0.5">
      <c r="A585" s="32"/>
      <c r="B585" s="28"/>
      <c r="C585" s="29"/>
      <c r="D585" s="30"/>
      <c r="E585" s="33"/>
      <c r="F585" s="31"/>
      <c r="G585" s="31"/>
      <c r="H585" s="31"/>
      <c r="I585" s="31"/>
      <c r="J585" s="31"/>
      <c r="K585" s="31"/>
      <c r="L585" s="31"/>
      <c r="M585" s="38"/>
      <c r="N585" s="31"/>
      <c r="O585" s="38"/>
      <c r="P585" s="42"/>
      <c r="Q585" s="42"/>
      <c r="R585" s="43"/>
      <c r="S585" s="39"/>
      <c r="T585" s="40"/>
      <c r="U585" s="40"/>
      <c r="V585" s="40"/>
    </row>
    <row r="586" spans="1:22" s="41" customFormat="1" ht="24.95" customHeight="1" x14ac:dyDescent="0.5">
      <c r="A586" s="32"/>
      <c r="B586" s="28"/>
      <c r="C586" s="29"/>
      <c r="D586" s="30"/>
      <c r="E586" s="33"/>
      <c r="F586" s="31"/>
      <c r="G586" s="31"/>
      <c r="H586" s="31"/>
      <c r="I586" s="31"/>
      <c r="J586" s="31"/>
      <c r="K586" s="31"/>
      <c r="L586" s="31"/>
      <c r="M586" s="38"/>
      <c r="N586" s="31"/>
      <c r="O586" s="38"/>
      <c r="P586" s="42"/>
      <c r="Q586" s="42"/>
      <c r="R586" s="43"/>
      <c r="S586" s="39"/>
      <c r="T586" s="40"/>
      <c r="U586" s="40"/>
      <c r="V586" s="40"/>
    </row>
    <row r="587" spans="1:22" s="41" customFormat="1" ht="24.95" customHeight="1" x14ac:dyDescent="0.5">
      <c r="A587" s="32"/>
      <c r="B587" s="28"/>
      <c r="C587" s="29"/>
      <c r="D587" s="30"/>
      <c r="E587" s="33"/>
      <c r="F587" s="31"/>
      <c r="G587" s="31"/>
      <c r="H587" s="31"/>
      <c r="I587" s="31"/>
      <c r="J587" s="31"/>
      <c r="K587" s="31"/>
      <c r="L587" s="31"/>
      <c r="M587" s="38"/>
      <c r="N587" s="31"/>
      <c r="O587" s="38"/>
      <c r="P587" s="42"/>
      <c r="Q587" s="42"/>
      <c r="R587" s="43"/>
      <c r="S587" s="39"/>
      <c r="T587" s="40"/>
      <c r="U587" s="40"/>
      <c r="V587" s="40"/>
    </row>
    <row r="588" spans="1:22" s="41" customFormat="1" ht="24.95" customHeight="1" x14ac:dyDescent="0.5">
      <c r="A588" s="32"/>
      <c r="B588" s="28"/>
      <c r="C588" s="29"/>
      <c r="D588" s="30"/>
      <c r="E588" s="33"/>
      <c r="F588" s="31"/>
      <c r="G588" s="31"/>
      <c r="H588" s="31"/>
      <c r="I588" s="31"/>
      <c r="J588" s="31"/>
      <c r="K588" s="31"/>
      <c r="L588" s="31"/>
      <c r="M588" s="38"/>
      <c r="N588" s="31"/>
      <c r="O588" s="38"/>
      <c r="P588" s="42"/>
      <c r="Q588" s="42"/>
      <c r="R588" s="43"/>
      <c r="S588" s="39"/>
      <c r="T588" s="40"/>
      <c r="U588" s="40"/>
      <c r="V588" s="40"/>
    </row>
    <row r="589" spans="1:22" s="41" customFormat="1" ht="24.95" customHeight="1" x14ac:dyDescent="0.5">
      <c r="A589" s="32"/>
      <c r="B589" s="28"/>
      <c r="C589" s="29"/>
      <c r="D589" s="30"/>
      <c r="E589" s="33"/>
      <c r="F589" s="31"/>
      <c r="G589" s="31"/>
      <c r="H589" s="31"/>
      <c r="I589" s="31"/>
      <c r="J589" s="31"/>
      <c r="K589" s="31"/>
      <c r="L589" s="31"/>
      <c r="M589" s="38"/>
      <c r="N589" s="31"/>
      <c r="O589" s="38"/>
      <c r="P589" s="42"/>
      <c r="Q589" s="42"/>
      <c r="R589" s="43"/>
      <c r="S589" s="39"/>
      <c r="T589" s="40"/>
      <c r="U589" s="40"/>
      <c r="V589" s="40"/>
    </row>
    <row r="590" spans="1:22" s="41" customFormat="1" ht="24.95" customHeight="1" x14ac:dyDescent="0.5">
      <c r="A590" s="32"/>
      <c r="B590" s="28"/>
      <c r="C590" s="29"/>
      <c r="D590" s="30"/>
      <c r="E590" s="33"/>
      <c r="F590" s="31"/>
      <c r="G590" s="31"/>
      <c r="H590" s="31"/>
      <c r="I590" s="31"/>
      <c r="J590" s="31"/>
      <c r="K590" s="31"/>
      <c r="L590" s="31"/>
      <c r="M590" s="38"/>
      <c r="N590" s="31"/>
      <c r="O590" s="38"/>
      <c r="P590" s="42"/>
      <c r="Q590" s="42"/>
      <c r="R590" s="43"/>
      <c r="S590" s="39"/>
      <c r="T590" s="40"/>
      <c r="U590" s="40"/>
      <c r="V590" s="40"/>
    </row>
    <row r="591" spans="1:22" s="41" customFormat="1" ht="24.95" customHeight="1" x14ac:dyDescent="0.5">
      <c r="A591" s="32"/>
      <c r="B591" s="28"/>
      <c r="C591" s="29"/>
      <c r="D591" s="30"/>
      <c r="E591" s="33"/>
      <c r="F591" s="31"/>
      <c r="G591" s="31"/>
      <c r="H591" s="31"/>
      <c r="I591" s="31"/>
      <c r="J591" s="31"/>
      <c r="K591" s="31"/>
      <c r="L591" s="31"/>
      <c r="M591" s="38"/>
      <c r="N591" s="31"/>
      <c r="O591" s="38"/>
      <c r="P591" s="42"/>
      <c r="Q591" s="42"/>
      <c r="R591" s="43"/>
      <c r="S591" s="39"/>
      <c r="T591" s="40"/>
      <c r="U591" s="40"/>
      <c r="V591" s="40"/>
    </row>
    <row r="592" spans="1:22" s="41" customFormat="1" ht="24.95" customHeight="1" x14ac:dyDescent="0.5">
      <c r="A592" s="32"/>
      <c r="B592" s="28"/>
      <c r="C592" s="29"/>
      <c r="D592" s="30"/>
      <c r="E592" s="33"/>
      <c r="F592" s="31"/>
      <c r="G592" s="31"/>
      <c r="H592" s="31"/>
      <c r="I592" s="31"/>
      <c r="J592" s="31"/>
      <c r="K592" s="31"/>
      <c r="L592" s="31"/>
      <c r="M592" s="38"/>
      <c r="N592" s="31"/>
      <c r="O592" s="38"/>
      <c r="P592" s="42"/>
      <c r="Q592" s="42"/>
      <c r="R592" s="43"/>
      <c r="S592" s="39"/>
      <c r="T592" s="40"/>
      <c r="U592" s="40"/>
      <c r="V592" s="40"/>
    </row>
    <row r="593" spans="1:22" s="41" customFormat="1" ht="24.95" customHeight="1" x14ac:dyDescent="0.5">
      <c r="A593" s="32"/>
      <c r="B593" s="28"/>
      <c r="C593" s="29"/>
      <c r="D593" s="30"/>
      <c r="E593" s="33"/>
      <c r="F593" s="31"/>
      <c r="G593" s="31"/>
      <c r="H593" s="31"/>
      <c r="I593" s="31"/>
      <c r="J593" s="31"/>
      <c r="K593" s="31"/>
      <c r="L593" s="31"/>
      <c r="M593" s="38"/>
      <c r="N593" s="31"/>
      <c r="O593" s="38"/>
      <c r="P593" s="42"/>
      <c r="Q593" s="42"/>
      <c r="R593" s="43"/>
      <c r="S593" s="39"/>
      <c r="T593" s="40"/>
      <c r="U593" s="40"/>
      <c r="V593" s="40"/>
    </row>
    <row r="594" spans="1:22" s="41" customFormat="1" ht="24.95" customHeight="1" x14ac:dyDescent="0.5">
      <c r="A594" s="32"/>
      <c r="B594" s="28"/>
      <c r="C594" s="29"/>
      <c r="D594" s="30"/>
      <c r="E594" s="33"/>
      <c r="F594" s="31"/>
      <c r="G594" s="31"/>
      <c r="H594" s="31"/>
      <c r="I594" s="31"/>
      <c r="J594" s="31"/>
      <c r="K594" s="31"/>
      <c r="L594" s="31"/>
      <c r="M594" s="38"/>
      <c r="N594" s="31"/>
      <c r="O594" s="38"/>
      <c r="P594" s="42"/>
      <c r="Q594" s="42"/>
      <c r="R594" s="43"/>
      <c r="S594" s="39"/>
      <c r="T594" s="40"/>
      <c r="U594" s="40"/>
      <c r="V594" s="40"/>
    </row>
    <row r="595" spans="1:22" s="41" customFormat="1" ht="24.95" customHeight="1" x14ac:dyDescent="0.5">
      <c r="A595" s="32"/>
      <c r="B595" s="28"/>
      <c r="C595" s="29"/>
      <c r="D595" s="30"/>
      <c r="E595" s="33"/>
      <c r="F595" s="31"/>
      <c r="G595" s="31"/>
      <c r="H595" s="31"/>
      <c r="I595" s="31"/>
      <c r="J595" s="31"/>
      <c r="K595" s="31"/>
      <c r="L595" s="31"/>
      <c r="M595" s="38"/>
      <c r="N595" s="31"/>
      <c r="O595" s="38"/>
      <c r="P595" s="42"/>
      <c r="Q595" s="42"/>
      <c r="R595" s="43"/>
      <c r="S595" s="39"/>
      <c r="T595" s="40"/>
      <c r="U595" s="40"/>
      <c r="V595" s="40"/>
    </row>
    <row r="596" spans="1:22" s="41" customFormat="1" ht="24.95" customHeight="1" x14ac:dyDescent="0.5">
      <c r="A596" s="32"/>
      <c r="B596" s="28"/>
      <c r="C596" s="29"/>
      <c r="D596" s="30"/>
      <c r="E596" s="33"/>
      <c r="F596" s="31"/>
      <c r="G596" s="31"/>
      <c r="H596" s="31"/>
      <c r="I596" s="31"/>
      <c r="J596" s="31"/>
      <c r="K596" s="31"/>
      <c r="L596" s="31"/>
      <c r="M596" s="38"/>
      <c r="N596" s="31"/>
      <c r="O596" s="38"/>
      <c r="P596" s="42"/>
      <c r="Q596" s="42"/>
      <c r="R596" s="43"/>
      <c r="S596" s="39"/>
      <c r="T596" s="40"/>
      <c r="U596" s="40"/>
      <c r="V596" s="40"/>
    </row>
    <row r="597" spans="1:22" s="41" customFormat="1" ht="24.95" customHeight="1" x14ac:dyDescent="0.5">
      <c r="A597" s="32"/>
      <c r="B597" s="28"/>
      <c r="C597" s="29"/>
      <c r="D597" s="30"/>
      <c r="E597" s="33"/>
      <c r="F597" s="31"/>
      <c r="G597" s="31"/>
      <c r="H597" s="31"/>
      <c r="I597" s="31"/>
      <c r="J597" s="31"/>
      <c r="K597" s="31"/>
      <c r="L597" s="31"/>
      <c r="M597" s="38"/>
      <c r="N597" s="31"/>
      <c r="O597" s="38"/>
      <c r="P597" s="42"/>
      <c r="Q597" s="42"/>
      <c r="R597" s="43"/>
      <c r="S597" s="39"/>
      <c r="T597" s="40"/>
      <c r="U597" s="40"/>
      <c r="V597" s="40"/>
    </row>
    <row r="598" spans="1:22" s="41" customFormat="1" ht="24.95" customHeight="1" x14ac:dyDescent="0.5">
      <c r="A598" s="32"/>
      <c r="B598" s="28"/>
      <c r="C598" s="29"/>
      <c r="D598" s="30"/>
      <c r="E598" s="33"/>
      <c r="F598" s="31"/>
      <c r="G598" s="31"/>
      <c r="H598" s="31"/>
      <c r="I598" s="31"/>
      <c r="J598" s="31"/>
      <c r="K598" s="31"/>
      <c r="L598" s="31"/>
      <c r="M598" s="38"/>
      <c r="N598" s="31"/>
      <c r="O598" s="38"/>
      <c r="P598" s="42"/>
      <c r="Q598" s="42"/>
      <c r="R598" s="43"/>
      <c r="S598" s="39"/>
      <c r="T598" s="40"/>
      <c r="U598" s="40"/>
      <c r="V598" s="40"/>
    </row>
    <row r="599" spans="1:22" s="41" customFormat="1" ht="24.95" customHeight="1" x14ac:dyDescent="0.5">
      <c r="A599" s="32"/>
      <c r="B599" s="28"/>
      <c r="C599" s="29"/>
      <c r="D599" s="30"/>
      <c r="E599" s="33"/>
      <c r="F599" s="31"/>
      <c r="G599" s="31"/>
      <c r="H599" s="31"/>
      <c r="I599" s="31"/>
      <c r="J599" s="31"/>
      <c r="K599" s="31"/>
      <c r="L599" s="31"/>
      <c r="M599" s="38"/>
      <c r="N599" s="31"/>
      <c r="O599" s="38"/>
      <c r="P599" s="42"/>
      <c r="Q599" s="42"/>
      <c r="R599" s="43"/>
      <c r="S599" s="39"/>
      <c r="T599" s="40"/>
      <c r="U599" s="40"/>
      <c r="V599" s="40"/>
    </row>
    <row r="600" spans="1:22" s="41" customFormat="1" ht="24.95" customHeight="1" x14ac:dyDescent="0.5">
      <c r="A600" s="32"/>
      <c r="B600" s="28"/>
      <c r="C600" s="29"/>
      <c r="D600" s="30"/>
      <c r="E600" s="33"/>
      <c r="F600" s="31"/>
      <c r="G600" s="31"/>
      <c r="H600" s="31"/>
      <c r="I600" s="31"/>
      <c r="J600" s="31"/>
      <c r="K600" s="31"/>
      <c r="L600" s="31"/>
      <c r="M600" s="38"/>
      <c r="N600" s="31"/>
      <c r="O600" s="38"/>
      <c r="P600" s="42"/>
      <c r="Q600" s="42"/>
      <c r="R600" s="43"/>
      <c r="S600" s="39"/>
      <c r="T600" s="40"/>
      <c r="U600" s="40"/>
      <c r="V600" s="40"/>
    </row>
    <row r="601" spans="1:22" s="41" customFormat="1" ht="24.95" customHeight="1" x14ac:dyDescent="0.5">
      <c r="A601" s="32"/>
      <c r="B601" s="28"/>
      <c r="C601" s="29"/>
      <c r="D601" s="30"/>
      <c r="E601" s="33"/>
      <c r="F601" s="31"/>
      <c r="G601" s="31"/>
      <c r="H601" s="31"/>
      <c r="I601" s="31"/>
      <c r="J601" s="31"/>
      <c r="K601" s="31"/>
      <c r="L601" s="31"/>
      <c r="M601" s="38"/>
      <c r="N601" s="31"/>
      <c r="O601" s="38"/>
      <c r="P601" s="42"/>
      <c r="Q601" s="42"/>
      <c r="R601" s="43"/>
      <c r="S601" s="39"/>
      <c r="T601" s="40"/>
      <c r="U601" s="40"/>
      <c r="V601" s="40"/>
    </row>
    <row r="602" spans="1:22" s="41" customFormat="1" ht="24.95" customHeight="1" x14ac:dyDescent="0.5">
      <c r="A602" s="32"/>
      <c r="B602" s="28"/>
      <c r="C602" s="29"/>
      <c r="D602" s="30"/>
      <c r="E602" s="33"/>
      <c r="F602" s="31"/>
      <c r="G602" s="31"/>
      <c r="H602" s="31"/>
      <c r="I602" s="31"/>
      <c r="J602" s="31"/>
      <c r="K602" s="31"/>
      <c r="L602" s="31"/>
      <c r="M602" s="38"/>
      <c r="N602" s="31"/>
      <c r="O602" s="38"/>
      <c r="P602" s="42"/>
      <c r="Q602" s="42"/>
      <c r="R602" s="43"/>
      <c r="S602" s="39"/>
      <c r="T602" s="40"/>
      <c r="U602" s="40"/>
      <c r="V602" s="40"/>
    </row>
    <row r="603" spans="1:22" s="41" customFormat="1" ht="24.95" customHeight="1" x14ac:dyDescent="0.5">
      <c r="A603" s="32"/>
      <c r="B603" s="28"/>
      <c r="C603" s="29"/>
      <c r="D603" s="30"/>
      <c r="E603" s="33"/>
      <c r="F603" s="31"/>
      <c r="G603" s="31"/>
      <c r="H603" s="31"/>
      <c r="I603" s="31"/>
      <c r="J603" s="31"/>
      <c r="K603" s="31"/>
      <c r="L603" s="31"/>
      <c r="M603" s="38"/>
      <c r="N603" s="31"/>
      <c r="O603" s="38"/>
      <c r="P603" s="42"/>
      <c r="Q603" s="42"/>
      <c r="R603" s="43"/>
      <c r="S603" s="39"/>
      <c r="T603" s="40"/>
      <c r="U603" s="40"/>
      <c r="V603" s="40"/>
    </row>
    <row r="604" spans="1:22" s="41" customFormat="1" ht="24.95" customHeight="1" x14ac:dyDescent="0.5">
      <c r="A604" s="32"/>
      <c r="B604" s="28"/>
      <c r="C604" s="29"/>
      <c r="D604" s="30"/>
      <c r="E604" s="33"/>
      <c r="F604" s="31"/>
      <c r="G604" s="31"/>
      <c r="H604" s="31"/>
      <c r="I604" s="31"/>
      <c r="J604" s="31"/>
      <c r="K604" s="31"/>
      <c r="L604" s="31"/>
      <c r="M604" s="38"/>
      <c r="N604" s="31"/>
      <c r="O604" s="38"/>
      <c r="P604" s="42"/>
      <c r="Q604" s="42"/>
      <c r="R604" s="43"/>
      <c r="S604" s="39"/>
      <c r="T604" s="40"/>
      <c r="U604" s="40"/>
      <c r="V604" s="40"/>
    </row>
    <row r="605" spans="1:22" s="41" customFormat="1" ht="24.95" customHeight="1" x14ac:dyDescent="0.5">
      <c r="A605" s="32"/>
      <c r="B605" s="28"/>
      <c r="C605" s="29"/>
      <c r="D605" s="30"/>
      <c r="E605" s="33"/>
      <c r="F605" s="31"/>
      <c r="G605" s="31"/>
      <c r="H605" s="31"/>
      <c r="I605" s="31"/>
      <c r="J605" s="31"/>
      <c r="K605" s="31"/>
      <c r="L605" s="31"/>
      <c r="M605" s="38"/>
      <c r="N605" s="31"/>
      <c r="O605" s="38"/>
      <c r="P605" s="42"/>
      <c r="Q605" s="42"/>
      <c r="R605" s="43"/>
      <c r="S605" s="39"/>
      <c r="T605" s="40"/>
      <c r="U605" s="40"/>
      <c r="V605" s="40"/>
    </row>
    <row r="606" spans="1:22" s="41" customFormat="1" ht="24.95" customHeight="1" x14ac:dyDescent="0.5">
      <c r="A606" s="32"/>
      <c r="B606" s="28"/>
      <c r="C606" s="29"/>
      <c r="D606" s="30"/>
      <c r="E606" s="33"/>
      <c r="F606" s="31"/>
      <c r="G606" s="31"/>
      <c r="H606" s="31"/>
      <c r="I606" s="31"/>
      <c r="J606" s="31"/>
      <c r="K606" s="31"/>
      <c r="L606" s="31"/>
      <c r="M606" s="38"/>
      <c r="N606" s="31"/>
      <c r="O606" s="38"/>
      <c r="P606" s="42"/>
      <c r="Q606" s="42"/>
      <c r="R606" s="43"/>
      <c r="S606" s="39"/>
      <c r="T606" s="40"/>
      <c r="U606" s="40"/>
      <c r="V606" s="40"/>
    </row>
    <row r="607" spans="1:22" s="41" customFormat="1" ht="24.95" customHeight="1" x14ac:dyDescent="0.5">
      <c r="A607" s="32"/>
      <c r="B607" s="28"/>
      <c r="C607" s="29"/>
      <c r="D607" s="30"/>
      <c r="E607" s="33"/>
      <c r="F607" s="31"/>
      <c r="G607" s="31"/>
      <c r="H607" s="31"/>
      <c r="I607" s="31"/>
      <c r="J607" s="31"/>
      <c r="K607" s="31"/>
      <c r="L607" s="31"/>
      <c r="M607" s="38"/>
      <c r="N607" s="31"/>
      <c r="O607" s="38"/>
      <c r="P607" s="42"/>
      <c r="Q607" s="42"/>
      <c r="R607" s="43"/>
      <c r="S607" s="39"/>
      <c r="T607" s="40"/>
      <c r="U607" s="40"/>
      <c r="V607" s="40"/>
    </row>
    <row r="608" spans="1:22" s="41" customFormat="1" ht="24.95" customHeight="1" x14ac:dyDescent="0.5">
      <c r="A608" s="32"/>
      <c r="B608" s="28"/>
      <c r="C608" s="29"/>
      <c r="D608" s="30"/>
      <c r="E608" s="33"/>
      <c r="F608" s="31"/>
      <c r="G608" s="31"/>
      <c r="H608" s="31"/>
      <c r="I608" s="31"/>
      <c r="J608" s="31"/>
      <c r="K608" s="31"/>
      <c r="L608" s="31"/>
      <c r="M608" s="38"/>
      <c r="N608" s="31"/>
      <c r="O608" s="38"/>
      <c r="P608" s="42"/>
      <c r="Q608" s="42"/>
      <c r="R608" s="43"/>
      <c r="S608" s="39"/>
      <c r="T608" s="40"/>
      <c r="U608" s="40"/>
      <c r="V608" s="40"/>
    </row>
    <row r="609" spans="1:22" s="41" customFormat="1" ht="24.95" customHeight="1" x14ac:dyDescent="0.5">
      <c r="A609" s="32"/>
      <c r="B609" s="28"/>
      <c r="C609" s="29"/>
      <c r="D609" s="30"/>
      <c r="E609" s="33"/>
      <c r="F609" s="31"/>
      <c r="G609" s="31"/>
      <c r="H609" s="31"/>
      <c r="I609" s="31"/>
      <c r="J609" s="31"/>
      <c r="K609" s="31"/>
      <c r="L609" s="31"/>
      <c r="M609" s="38"/>
      <c r="N609" s="31"/>
      <c r="O609" s="38"/>
      <c r="P609" s="42"/>
      <c r="Q609" s="42"/>
      <c r="R609" s="43"/>
      <c r="S609" s="39"/>
      <c r="T609" s="40"/>
      <c r="U609" s="40"/>
      <c r="V609" s="40"/>
    </row>
    <row r="610" spans="1:22" s="41" customFormat="1" ht="24.95" customHeight="1" x14ac:dyDescent="0.5">
      <c r="A610" s="32"/>
      <c r="B610" s="28"/>
      <c r="C610" s="29"/>
      <c r="D610" s="30"/>
      <c r="E610" s="33"/>
      <c r="F610" s="31"/>
      <c r="G610" s="31"/>
      <c r="H610" s="31"/>
      <c r="I610" s="31"/>
      <c r="J610" s="31"/>
      <c r="K610" s="31"/>
      <c r="L610" s="31"/>
      <c r="M610" s="38"/>
      <c r="N610" s="31"/>
      <c r="O610" s="38"/>
      <c r="P610" s="42"/>
      <c r="Q610" s="42"/>
      <c r="R610" s="43"/>
      <c r="S610" s="39"/>
      <c r="T610" s="40"/>
      <c r="U610" s="40"/>
      <c r="V610" s="40"/>
    </row>
    <row r="611" spans="1:22" s="41" customFormat="1" ht="24.95" customHeight="1" x14ac:dyDescent="0.5">
      <c r="A611" s="32"/>
      <c r="B611" s="28"/>
      <c r="C611" s="29"/>
      <c r="D611" s="30"/>
      <c r="E611" s="33"/>
      <c r="F611" s="31"/>
      <c r="G611" s="31"/>
      <c r="H611" s="31"/>
      <c r="I611" s="31"/>
      <c r="J611" s="31"/>
      <c r="K611" s="31"/>
      <c r="L611" s="31"/>
      <c r="M611" s="38"/>
      <c r="N611" s="31"/>
      <c r="O611" s="38"/>
      <c r="P611" s="42"/>
      <c r="Q611" s="42"/>
      <c r="R611" s="43"/>
      <c r="S611" s="39"/>
      <c r="T611" s="40"/>
      <c r="U611" s="40"/>
      <c r="V611" s="40"/>
    </row>
    <row r="612" spans="1:22" s="41" customFormat="1" ht="24.95" customHeight="1" x14ac:dyDescent="0.5">
      <c r="A612" s="32"/>
      <c r="B612" s="28"/>
      <c r="C612" s="29"/>
      <c r="D612" s="30"/>
      <c r="E612" s="33"/>
      <c r="F612" s="31"/>
      <c r="G612" s="31"/>
      <c r="H612" s="31"/>
      <c r="I612" s="31"/>
      <c r="J612" s="31"/>
      <c r="K612" s="31"/>
      <c r="L612" s="31"/>
      <c r="M612" s="38"/>
      <c r="N612" s="31"/>
      <c r="O612" s="38"/>
      <c r="P612" s="42"/>
      <c r="Q612" s="42"/>
      <c r="R612" s="43"/>
      <c r="S612" s="39"/>
      <c r="T612" s="40"/>
      <c r="U612" s="40"/>
      <c r="V612" s="40"/>
    </row>
    <row r="613" spans="1:22" s="41" customFormat="1" ht="24.95" customHeight="1" x14ac:dyDescent="0.5">
      <c r="A613" s="32"/>
      <c r="B613" s="28"/>
      <c r="C613" s="29"/>
      <c r="D613" s="30"/>
      <c r="E613" s="33"/>
      <c r="F613" s="31"/>
      <c r="G613" s="31"/>
      <c r="H613" s="31"/>
      <c r="I613" s="31"/>
      <c r="J613" s="31"/>
      <c r="K613" s="31"/>
      <c r="L613" s="31"/>
      <c r="M613" s="38"/>
      <c r="N613" s="31"/>
      <c r="O613" s="38"/>
      <c r="P613" s="42"/>
      <c r="Q613" s="42"/>
      <c r="R613" s="43"/>
      <c r="S613" s="39"/>
      <c r="T613" s="40"/>
      <c r="U613" s="40"/>
      <c r="V613" s="40"/>
    </row>
    <row r="614" spans="1:22" s="41" customFormat="1" ht="24.95" customHeight="1" x14ac:dyDescent="0.5">
      <c r="A614" s="32"/>
      <c r="B614" s="28"/>
      <c r="C614" s="29"/>
      <c r="D614" s="30"/>
      <c r="E614" s="33"/>
      <c r="F614" s="31"/>
      <c r="G614" s="31"/>
      <c r="H614" s="31"/>
      <c r="I614" s="31"/>
      <c r="J614" s="31"/>
      <c r="K614" s="31"/>
      <c r="L614" s="31"/>
      <c r="M614" s="38"/>
      <c r="N614" s="31"/>
      <c r="O614" s="38"/>
      <c r="P614" s="42"/>
      <c r="Q614" s="42"/>
      <c r="R614" s="43"/>
      <c r="S614" s="39"/>
      <c r="T614" s="40"/>
      <c r="U614" s="40"/>
      <c r="V614" s="40"/>
    </row>
    <row r="615" spans="1:22" s="41" customFormat="1" ht="24.95" customHeight="1" x14ac:dyDescent="0.5">
      <c r="A615" s="32"/>
      <c r="B615" s="28"/>
      <c r="C615" s="29"/>
      <c r="D615" s="30"/>
      <c r="E615" s="33"/>
      <c r="F615" s="31"/>
      <c r="G615" s="31"/>
      <c r="H615" s="31"/>
      <c r="I615" s="31"/>
      <c r="J615" s="31"/>
      <c r="K615" s="31"/>
      <c r="L615" s="31"/>
      <c r="M615" s="38"/>
      <c r="N615" s="31"/>
      <c r="O615" s="38"/>
      <c r="P615" s="42"/>
      <c r="Q615" s="42"/>
      <c r="R615" s="43"/>
      <c r="S615" s="39"/>
      <c r="T615" s="40"/>
      <c r="U615" s="40"/>
      <c r="V615" s="40"/>
    </row>
    <row r="616" spans="1:22" s="41" customFormat="1" ht="24.95" customHeight="1" x14ac:dyDescent="0.5">
      <c r="A616" s="32"/>
      <c r="B616" s="28"/>
      <c r="C616" s="29"/>
      <c r="D616" s="30"/>
      <c r="E616" s="33"/>
      <c r="F616" s="31"/>
      <c r="G616" s="31"/>
      <c r="H616" s="31"/>
      <c r="I616" s="31"/>
      <c r="J616" s="31"/>
      <c r="K616" s="31"/>
      <c r="L616" s="31"/>
      <c r="M616" s="38"/>
      <c r="N616" s="31"/>
      <c r="O616" s="38"/>
      <c r="P616" s="42"/>
      <c r="Q616" s="42"/>
      <c r="R616" s="43"/>
      <c r="S616" s="39"/>
      <c r="T616" s="40"/>
      <c r="U616" s="40"/>
      <c r="V616" s="40"/>
    </row>
    <row r="617" spans="1:22" s="41" customFormat="1" ht="24.95" customHeight="1" x14ac:dyDescent="0.5">
      <c r="A617" s="32"/>
      <c r="B617" s="28"/>
      <c r="C617" s="29"/>
      <c r="D617" s="30"/>
      <c r="E617" s="33"/>
      <c r="F617" s="31"/>
      <c r="G617" s="31"/>
      <c r="H617" s="31"/>
      <c r="I617" s="31"/>
      <c r="J617" s="31"/>
      <c r="K617" s="31"/>
      <c r="L617" s="31"/>
      <c r="M617" s="38"/>
      <c r="N617" s="31"/>
      <c r="O617" s="38"/>
      <c r="P617" s="42"/>
      <c r="Q617" s="42"/>
      <c r="R617" s="43"/>
      <c r="S617" s="39"/>
      <c r="T617" s="40"/>
      <c r="U617" s="40"/>
      <c r="V617" s="40"/>
    </row>
    <row r="618" spans="1:22" s="41" customFormat="1" ht="24.95" customHeight="1" x14ac:dyDescent="0.5">
      <c r="A618" s="32"/>
      <c r="B618" s="28"/>
      <c r="C618" s="29"/>
      <c r="D618" s="30"/>
      <c r="E618" s="33"/>
      <c r="F618" s="31"/>
      <c r="G618" s="31"/>
      <c r="H618" s="31"/>
      <c r="I618" s="31"/>
      <c r="J618" s="31"/>
      <c r="K618" s="31"/>
      <c r="L618" s="31"/>
      <c r="M618" s="38"/>
      <c r="N618" s="31"/>
      <c r="O618" s="38"/>
      <c r="P618" s="42"/>
      <c r="Q618" s="42"/>
      <c r="R618" s="43"/>
      <c r="S618" s="39"/>
      <c r="T618" s="40"/>
      <c r="U618" s="40"/>
      <c r="V618" s="40"/>
    </row>
    <row r="619" spans="1:22" s="41" customFormat="1" ht="24.95" customHeight="1" x14ac:dyDescent="0.5">
      <c r="A619" s="32"/>
      <c r="B619" s="28"/>
      <c r="C619" s="29"/>
      <c r="D619" s="30"/>
      <c r="E619" s="33"/>
      <c r="F619" s="31"/>
      <c r="G619" s="31"/>
      <c r="H619" s="31"/>
      <c r="I619" s="31"/>
      <c r="J619" s="31"/>
      <c r="K619" s="31"/>
      <c r="L619" s="31"/>
      <c r="M619" s="38"/>
      <c r="N619" s="31"/>
      <c r="O619" s="38"/>
      <c r="P619" s="42"/>
      <c r="Q619" s="42"/>
      <c r="R619" s="43"/>
      <c r="S619" s="39"/>
      <c r="T619" s="40"/>
      <c r="U619" s="40"/>
      <c r="V619" s="40"/>
    </row>
    <row r="620" spans="1:22" s="41" customFormat="1" ht="24.95" customHeight="1" x14ac:dyDescent="0.5">
      <c r="A620" s="32"/>
      <c r="B620" s="28"/>
      <c r="C620" s="29"/>
      <c r="D620" s="30"/>
      <c r="E620" s="33"/>
      <c r="F620" s="31"/>
      <c r="G620" s="31"/>
      <c r="H620" s="31"/>
      <c r="I620" s="31"/>
      <c r="J620" s="31"/>
      <c r="K620" s="31"/>
      <c r="L620" s="31"/>
      <c r="M620" s="38"/>
      <c r="N620" s="31"/>
      <c r="O620" s="38"/>
      <c r="P620" s="42"/>
      <c r="Q620" s="42"/>
      <c r="R620" s="43"/>
      <c r="S620" s="39"/>
      <c r="T620" s="40"/>
      <c r="U620" s="40"/>
      <c r="V620" s="40"/>
    </row>
    <row r="621" spans="1:22" s="41" customFormat="1" ht="24.95" customHeight="1" x14ac:dyDescent="0.5">
      <c r="A621" s="32"/>
      <c r="B621" s="28"/>
      <c r="C621" s="29"/>
      <c r="D621" s="30"/>
      <c r="E621" s="33"/>
      <c r="F621" s="31"/>
      <c r="G621" s="31"/>
      <c r="H621" s="31"/>
      <c r="I621" s="31"/>
      <c r="J621" s="31"/>
      <c r="K621" s="31"/>
      <c r="L621" s="31"/>
      <c r="M621" s="38"/>
      <c r="N621" s="31"/>
      <c r="O621" s="38"/>
      <c r="P621" s="42"/>
      <c r="Q621" s="42"/>
      <c r="R621" s="43"/>
      <c r="S621" s="39"/>
      <c r="T621" s="40"/>
      <c r="U621" s="40"/>
      <c r="V621" s="40"/>
    </row>
    <row r="622" spans="1:22" s="41" customFormat="1" ht="24.95" customHeight="1" x14ac:dyDescent="0.5">
      <c r="A622" s="32"/>
      <c r="B622" s="28"/>
      <c r="C622" s="29"/>
      <c r="D622" s="30"/>
      <c r="E622" s="33"/>
      <c r="F622" s="31"/>
      <c r="G622" s="31"/>
      <c r="H622" s="31"/>
      <c r="I622" s="31"/>
      <c r="J622" s="31"/>
      <c r="K622" s="31"/>
      <c r="L622" s="31"/>
      <c r="M622" s="38"/>
      <c r="N622" s="31"/>
      <c r="O622" s="38"/>
      <c r="P622" s="42"/>
      <c r="Q622" s="42"/>
      <c r="R622" s="43"/>
      <c r="S622" s="39"/>
      <c r="T622" s="40"/>
      <c r="U622" s="40"/>
      <c r="V622" s="40"/>
    </row>
    <row r="623" spans="1:22" s="41" customFormat="1" ht="24.95" customHeight="1" x14ac:dyDescent="0.5">
      <c r="A623" s="32"/>
      <c r="B623" s="28"/>
      <c r="C623" s="29"/>
      <c r="D623" s="30"/>
      <c r="E623" s="33"/>
      <c r="F623" s="31"/>
      <c r="G623" s="31"/>
      <c r="H623" s="31"/>
      <c r="I623" s="31"/>
      <c r="J623" s="31"/>
      <c r="K623" s="31"/>
      <c r="L623" s="31"/>
      <c r="M623" s="38"/>
      <c r="N623" s="31"/>
      <c r="O623" s="38"/>
      <c r="P623" s="42"/>
      <c r="Q623" s="42"/>
      <c r="R623" s="43"/>
      <c r="S623" s="39"/>
      <c r="T623" s="40"/>
      <c r="U623" s="40"/>
      <c r="V623" s="40"/>
    </row>
    <row r="624" spans="1:22" s="41" customFormat="1" ht="24.95" customHeight="1" x14ac:dyDescent="0.5">
      <c r="A624" s="32"/>
      <c r="B624" s="28"/>
      <c r="C624" s="29"/>
      <c r="D624" s="30"/>
      <c r="E624" s="33"/>
      <c r="F624" s="31"/>
      <c r="G624" s="31"/>
      <c r="H624" s="31"/>
      <c r="I624" s="31"/>
      <c r="J624" s="31"/>
      <c r="K624" s="31"/>
      <c r="L624" s="31"/>
      <c r="M624" s="38"/>
      <c r="N624" s="31"/>
      <c r="O624" s="38"/>
      <c r="P624" s="42"/>
      <c r="Q624" s="42"/>
      <c r="R624" s="43"/>
      <c r="S624" s="39"/>
      <c r="T624" s="40"/>
      <c r="U624" s="40"/>
      <c r="V624" s="40"/>
    </row>
    <row r="625" spans="1:22" s="41" customFormat="1" ht="24.95" customHeight="1" x14ac:dyDescent="0.5">
      <c r="A625" s="32"/>
      <c r="B625" s="28"/>
      <c r="C625" s="29"/>
      <c r="D625" s="30"/>
      <c r="E625" s="33"/>
      <c r="F625" s="31"/>
      <c r="G625" s="31"/>
      <c r="H625" s="31"/>
      <c r="I625" s="31"/>
      <c r="J625" s="31"/>
      <c r="K625" s="31"/>
      <c r="L625" s="31"/>
      <c r="M625" s="38"/>
      <c r="N625" s="31"/>
      <c r="O625" s="38"/>
      <c r="P625" s="42"/>
      <c r="Q625" s="42"/>
      <c r="R625" s="43"/>
      <c r="S625" s="39"/>
      <c r="T625" s="40"/>
      <c r="U625" s="40"/>
      <c r="V625" s="40"/>
    </row>
    <row r="626" spans="1:22" s="41" customFormat="1" ht="24.95" customHeight="1" x14ac:dyDescent="0.5">
      <c r="A626" s="32"/>
      <c r="B626" s="28"/>
      <c r="C626" s="29"/>
      <c r="D626" s="30"/>
      <c r="E626" s="33"/>
      <c r="F626" s="31"/>
      <c r="G626" s="31"/>
      <c r="H626" s="31"/>
      <c r="I626" s="31"/>
      <c r="J626" s="31"/>
      <c r="K626" s="31"/>
      <c r="L626" s="31"/>
      <c r="M626" s="38"/>
      <c r="N626" s="31"/>
      <c r="O626" s="38"/>
      <c r="P626" s="42"/>
      <c r="Q626" s="42"/>
      <c r="R626" s="43"/>
      <c r="S626" s="39"/>
      <c r="T626" s="40"/>
      <c r="U626" s="40"/>
      <c r="V626" s="40"/>
    </row>
    <row r="627" spans="1:22" s="41" customFormat="1" ht="24.95" customHeight="1" x14ac:dyDescent="0.5">
      <c r="A627" s="32"/>
      <c r="B627" s="28"/>
      <c r="C627" s="29"/>
      <c r="D627" s="30"/>
      <c r="E627" s="33"/>
      <c r="F627" s="31"/>
      <c r="G627" s="31"/>
      <c r="H627" s="31"/>
      <c r="I627" s="31"/>
      <c r="J627" s="31"/>
      <c r="K627" s="31"/>
      <c r="L627" s="31"/>
      <c r="M627" s="38"/>
      <c r="N627" s="31"/>
      <c r="O627" s="38"/>
      <c r="P627" s="42"/>
      <c r="Q627" s="42"/>
      <c r="R627" s="43"/>
      <c r="S627" s="39"/>
      <c r="T627" s="40"/>
      <c r="U627" s="40"/>
      <c r="V627" s="40"/>
    </row>
  </sheetData>
  <mergeCells count="143">
    <mergeCell ref="N408:Q408"/>
    <mergeCell ref="A63:A65"/>
    <mergeCell ref="A537:A538"/>
    <mergeCell ref="A525:A527"/>
    <mergeCell ref="A509:A512"/>
    <mergeCell ref="A513:A515"/>
    <mergeCell ref="A516:A518"/>
    <mergeCell ref="A493:A496"/>
    <mergeCell ref="A497:A500"/>
    <mergeCell ref="A501:A504"/>
    <mergeCell ref="A505:A508"/>
    <mergeCell ref="A479:A481"/>
    <mergeCell ref="A486:A490"/>
    <mergeCell ref="A465:A467"/>
    <mergeCell ref="A471:A473"/>
    <mergeCell ref="A474:A478"/>
    <mergeCell ref="A460:A462"/>
    <mergeCell ref="A443:A445"/>
    <mergeCell ref="A446:A448"/>
    <mergeCell ref="A449:A451"/>
    <mergeCell ref="A225:A227"/>
    <mergeCell ref="A456:A458"/>
    <mergeCell ref="A431:A433"/>
    <mergeCell ref="A434:A436"/>
    <mergeCell ref="A438:A442"/>
    <mergeCell ref="A412:A414"/>
    <mergeCell ref="A415:A418"/>
    <mergeCell ref="A421:A426"/>
    <mergeCell ref="A427:A429"/>
    <mergeCell ref="A543:A546"/>
    <mergeCell ref="A530:A533"/>
    <mergeCell ref="A393:A396"/>
    <mergeCell ref="A399:A404"/>
    <mergeCell ref="A409:A411"/>
    <mergeCell ref="A407:A408"/>
    <mergeCell ref="A374:A376"/>
    <mergeCell ref="A382:A385"/>
    <mergeCell ref="A386:A389"/>
    <mergeCell ref="A390:A392"/>
    <mergeCell ref="A452:A454"/>
    <mergeCell ref="A364:A369"/>
    <mergeCell ref="A370:A373"/>
    <mergeCell ref="A378:A381"/>
    <mergeCell ref="A334:A337"/>
    <mergeCell ref="A342:A344"/>
    <mergeCell ref="A345:A348"/>
    <mergeCell ref="A352:A355"/>
    <mergeCell ref="A338:A340"/>
    <mergeCell ref="A349:A351"/>
    <mergeCell ref="A321:A324"/>
    <mergeCell ref="A329:A332"/>
    <mergeCell ref="A309:A312"/>
    <mergeCell ref="A313:A315"/>
    <mergeCell ref="A316:A320"/>
    <mergeCell ref="A297:A300"/>
    <mergeCell ref="A301:A304"/>
    <mergeCell ref="A305:A308"/>
    <mergeCell ref="A356:A363"/>
    <mergeCell ref="A285:A289"/>
    <mergeCell ref="A290:A292"/>
    <mergeCell ref="A293:A295"/>
    <mergeCell ref="A273:A275"/>
    <mergeCell ref="A278:A281"/>
    <mergeCell ref="A282:A284"/>
    <mergeCell ref="A253:A255"/>
    <mergeCell ref="A256:A260"/>
    <mergeCell ref="A261:A263"/>
    <mergeCell ref="A269:A272"/>
    <mergeCell ref="A231:A233"/>
    <mergeCell ref="A237:A239"/>
    <mergeCell ref="A240:A243"/>
    <mergeCell ref="A250:A252"/>
    <mergeCell ref="A213:A216"/>
    <mergeCell ref="A222:A224"/>
    <mergeCell ref="A228:A230"/>
    <mergeCell ref="A219:A221"/>
    <mergeCell ref="A234:A236"/>
    <mergeCell ref="A200:A203"/>
    <mergeCell ref="A204:A206"/>
    <mergeCell ref="A207:A209"/>
    <mergeCell ref="A210:A212"/>
    <mergeCell ref="A186:A188"/>
    <mergeCell ref="A189:A191"/>
    <mergeCell ref="A192:A196"/>
    <mergeCell ref="A176:A180"/>
    <mergeCell ref="A17:A19"/>
    <mergeCell ref="A156:A159"/>
    <mergeCell ref="A160:A167"/>
    <mergeCell ref="A74:A76"/>
    <mergeCell ref="A77:A80"/>
    <mergeCell ref="A55:A59"/>
    <mergeCell ref="A60:A62"/>
    <mergeCell ref="A66:A68"/>
    <mergeCell ref="A38:A40"/>
    <mergeCell ref="A30:A32"/>
    <mergeCell ref="A171:A174"/>
    <mergeCell ref="A106:A109"/>
    <mergeCell ref="A81:A84"/>
    <mergeCell ref="A85:A87"/>
    <mergeCell ref="A88:A91"/>
    <mergeCell ref="A153:A155"/>
    <mergeCell ref="A135:A137"/>
    <mergeCell ref="A123:A125"/>
    <mergeCell ref="A129:A132"/>
    <mergeCell ref="A117:A119"/>
    <mergeCell ref="A120:A122"/>
    <mergeCell ref="A103:A105"/>
    <mergeCell ref="A110:A114"/>
    <mergeCell ref="A182:A184"/>
    <mergeCell ref="S1:S3"/>
    <mergeCell ref="F1:F3"/>
    <mergeCell ref="B1:B3"/>
    <mergeCell ref="D1:D3"/>
    <mergeCell ref="J2:L2"/>
    <mergeCell ref="A34:A36"/>
    <mergeCell ref="A20:A23"/>
    <mergeCell ref="A95:A97"/>
    <mergeCell ref="A71:A73"/>
    <mergeCell ref="A14:A16"/>
    <mergeCell ref="A482:A484"/>
    <mergeCell ref="A115:A116"/>
    <mergeCell ref="A264:A266"/>
    <mergeCell ref="A4:A6"/>
    <mergeCell ref="O2:O3"/>
    <mergeCell ref="C1:C3"/>
    <mergeCell ref="N2:N3"/>
    <mergeCell ref="M2:M3"/>
    <mergeCell ref="A41:A44"/>
    <mergeCell ref="A46:A48"/>
    <mergeCell ref="A51:A54"/>
    <mergeCell ref="A26:A29"/>
    <mergeCell ref="A9:A12"/>
    <mergeCell ref="A168:A170"/>
    <mergeCell ref="A140:A144"/>
    <mergeCell ref="A1:A3"/>
    <mergeCell ref="E1:E3"/>
    <mergeCell ref="G1:G3"/>
    <mergeCell ref="H1:H3"/>
    <mergeCell ref="I1:I3"/>
    <mergeCell ref="J1:O1"/>
    <mergeCell ref="A197:A199"/>
    <mergeCell ref="A146:A148"/>
    <mergeCell ref="A149:A152"/>
  </mergeCells>
  <printOptions horizontalCentered="1"/>
  <pageMargins left="0.23622047244094491" right="0" top="0.74803149606299213" bottom="0.74803149606299213" header="0.31496062992125984" footer="0.31496062992125984"/>
  <pageSetup paperSize="9" scale="75" fitToHeight="0" orientation="landscape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แผนภูมิ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แผนภูมิ1</vt:lpstr>
      <vt:lpstr>แผนภูมิ2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NumSai</dc:creator>
  <cp:lastModifiedBy>NumSai</cp:lastModifiedBy>
  <cp:lastPrinted>2021-06-08T02:04:09Z</cp:lastPrinted>
  <dcterms:created xsi:type="dcterms:W3CDTF">2020-04-01T07:15:43Z</dcterms:created>
  <dcterms:modified xsi:type="dcterms:W3CDTF">2021-06-08T02:05:03Z</dcterms:modified>
</cp:coreProperties>
</file>