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พ.ร.บ.ที่ดินเเละสิ่งปลูกสร้าง\รายชื่อผู้ชำระภาษี ปี พ.ศ. 2564\"/>
    </mc:Choice>
  </mc:AlternateContent>
  <bookViews>
    <workbookView xWindow="0" yWindow="0" windowWidth="15345" windowHeight="469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M671" i="1" l="1"/>
  <c r="O671" i="1" s="1"/>
  <c r="P671" i="1" l="1"/>
  <c r="M494" i="1"/>
  <c r="O494" i="1" s="1"/>
  <c r="P494" i="1" s="1"/>
  <c r="M493" i="1"/>
  <c r="O493" i="1" s="1"/>
  <c r="P493" i="1" s="1"/>
  <c r="Q671" i="1" l="1"/>
  <c r="Q494" i="1"/>
  <c r="R494" i="1" s="1"/>
  <c r="P495" i="1"/>
  <c r="Q495" i="1" s="1"/>
  <c r="Q493" i="1"/>
  <c r="R493" i="1" s="1"/>
  <c r="R495" i="1" s="1"/>
  <c r="M7" i="1" l="1"/>
  <c r="O7" i="1" s="1"/>
  <c r="P7" i="1" s="1"/>
  <c r="M6" i="1"/>
  <c r="O6" i="1" s="1"/>
  <c r="P6" i="1" s="1"/>
  <c r="M5" i="1"/>
  <c r="O5" i="1" s="1"/>
  <c r="M177" i="1"/>
  <c r="O177" i="1" s="1"/>
  <c r="P177" i="1" s="1"/>
  <c r="M176" i="1"/>
  <c r="O176" i="1" s="1"/>
  <c r="P176" i="1" s="1"/>
  <c r="O178" i="1" l="1"/>
  <c r="P178" i="1" s="1"/>
  <c r="Q178" i="1" s="1"/>
  <c r="R178" i="1" s="1"/>
  <c r="Q7" i="1"/>
  <c r="R7" i="1" s="1"/>
  <c r="O8" i="1"/>
  <c r="P5" i="1"/>
  <c r="Q6" i="1"/>
  <c r="R6" i="1" s="1"/>
  <c r="Q177" i="1"/>
  <c r="R177" i="1" s="1"/>
  <c r="Q176" i="1"/>
  <c r="R176" i="1" s="1"/>
  <c r="Q5" i="1" l="1"/>
  <c r="P8" i="1"/>
  <c r="Q8" i="1" s="1"/>
  <c r="R5" i="1"/>
  <c r="R8" i="1" s="1"/>
  <c r="M55" i="1" l="1"/>
  <c r="O55" i="1" s="1"/>
  <c r="P55" i="1" s="1"/>
  <c r="Q55" i="1" l="1"/>
  <c r="R55" i="1" s="1"/>
  <c r="M108" i="1" l="1"/>
  <c r="O108" i="1" s="1"/>
  <c r="P108" i="1" s="1"/>
  <c r="Q108" i="1" l="1"/>
  <c r="R108" i="1" s="1"/>
  <c r="M66" i="1"/>
  <c r="O66" i="1" s="1"/>
  <c r="P66" i="1" s="1"/>
  <c r="M45" i="1"/>
  <c r="O45" i="1" s="1"/>
  <c r="P45" i="1" s="1"/>
  <c r="M591" i="1"/>
  <c r="O591" i="1" s="1"/>
  <c r="P591" i="1" s="1"/>
  <c r="M592" i="1"/>
  <c r="O592" i="1" s="1"/>
  <c r="P592" i="1" s="1"/>
  <c r="Q66" i="1" l="1"/>
  <c r="R66" i="1" s="1"/>
  <c r="Q45" i="1"/>
  <c r="R45" i="1" s="1"/>
  <c r="O593" i="1"/>
  <c r="P593" i="1" s="1"/>
  <c r="Q593" i="1" s="1"/>
  <c r="R593" i="1" s="1"/>
  <c r="Q591" i="1"/>
  <c r="R591" i="1" s="1"/>
  <c r="Q592" i="1"/>
  <c r="R592" i="1" s="1"/>
  <c r="M670" i="1"/>
  <c r="O670" i="1" s="1"/>
  <c r="P670" i="1" l="1"/>
  <c r="Q670" i="1" l="1"/>
  <c r="R670" i="1" s="1"/>
  <c r="M669" i="1"/>
  <c r="O669" i="1" s="1"/>
  <c r="P669" i="1" s="1"/>
  <c r="Q669" i="1" l="1"/>
  <c r="R669" i="1" s="1"/>
  <c r="M634" i="1" l="1"/>
  <c r="O634" i="1" s="1"/>
  <c r="P634" i="1" s="1"/>
  <c r="M474" i="1"/>
  <c r="O474" i="1" s="1"/>
  <c r="P474" i="1" s="1"/>
  <c r="M443" i="1"/>
  <c r="O443" i="1" s="1"/>
  <c r="P443" i="1" s="1"/>
  <c r="M374" i="1"/>
  <c r="O374" i="1" s="1"/>
  <c r="P374" i="1" s="1"/>
  <c r="M280" i="1"/>
  <c r="O280" i="1" s="1"/>
  <c r="P280" i="1" s="1"/>
  <c r="M279" i="1"/>
  <c r="O279" i="1" s="1"/>
  <c r="P279" i="1" s="1"/>
  <c r="M272" i="1"/>
  <c r="O272" i="1" s="1"/>
  <c r="P272" i="1" s="1"/>
  <c r="M213" i="1"/>
  <c r="O213" i="1" s="1"/>
  <c r="P213" i="1" s="1"/>
  <c r="M158" i="1"/>
  <c r="O158" i="1" s="1"/>
  <c r="P158" i="1" s="1"/>
  <c r="M106" i="1"/>
  <c r="O106" i="1" s="1"/>
  <c r="P106" i="1" s="1"/>
  <c r="M61" i="1"/>
  <c r="O61" i="1" s="1"/>
  <c r="P61" i="1" s="1"/>
  <c r="P281" i="1" l="1"/>
  <c r="Q281" i="1" s="1"/>
  <c r="Q61" i="1"/>
  <c r="R61" i="1" s="1"/>
  <c r="Q158" i="1"/>
  <c r="R158" i="1" s="1"/>
  <c r="Q279" i="1"/>
  <c r="R279" i="1" s="1"/>
  <c r="Q374" i="1"/>
  <c r="R374" i="1" s="1"/>
  <c r="Q474" i="1"/>
  <c r="R474" i="1" s="1"/>
  <c r="Q106" i="1"/>
  <c r="R106" i="1" s="1"/>
  <c r="Q213" i="1"/>
  <c r="R213" i="1" s="1"/>
  <c r="Q272" i="1"/>
  <c r="R272" i="1" s="1"/>
  <c r="Q280" i="1"/>
  <c r="R280" i="1" s="1"/>
  <c r="Q443" i="1"/>
  <c r="R443" i="1" s="1"/>
  <c r="Q634" i="1"/>
  <c r="R634" i="1" s="1"/>
  <c r="P545" i="2"/>
  <c r="R545" i="2" s="1"/>
  <c r="S545" i="2" s="1"/>
  <c r="P544" i="2"/>
  <c r="R544" i="2" s="1"/>
  <c r="S544" i="2" s="1"/>
  <c r="P543" i="2"/>
  <c r="R543" i="2" s="1"/>
  <c r="S543" i="2" s="1"/>
  <c r="P542" i="2"/>
  <c r="R542" i="2" s="1"/>
  <c r="S542" i="2" s="1"/>
  <c r="P541" i="2"/>
  <c r="R541" i="2" s="1"/>
  <c r="S541" i="2" s="1"/>
  <c r="P540" i="2"/>
  <c r="R540" i="2" s="1"/>
  <c r="S540" i="2" s="1"/>
  <c r="P539" i="2"/>
  <c r="R539" i="2" s="1"/>
  <c r="S539" i="2" s="1"/>
  <c r="P538" i="2"/>
  <c r="R538" i="2" s="1"/>
  <c r="S538" i="2" s="1"/>
  <c r="S537" i="2"/>
  <c r="P537" i="2"/>
  <c r="R537" i="2" s="1"/>
  <c r="R536" i="2"/>
  <c r="S536" i="2" s="1"/>
  <c r="P536" i="2"/>
  <c r="P535" i="2"/>
  <c r="R535" i="2" s="1"/>
  <c r="S535" i="2" s="1"/>
  <c r="P534" i="2"/>
  <c r="R534" i="2" s="1"/>
  <c r="S534" i="2" s="1"/>
  <c r="P533" i="2"/>
  <c r="R533" i="2" s="1"/>
  <c r="S533" i="2" s="1"/>
  <c r="S532" i="2"/>
  <c r="P532" i="2"/>
  <c r="R532" i="2" s="1"/>
  <c r="P531" i="2"/>
  <c r="R531" i="2" s="1"/>
  <c r="S531" i="2" s="1"/>
  <c r="P530" i="2"/>
  <c r="R530" i="2" s="1"/>
  <c r="S530" i="2" s="1"/>
  <c r="S529" i="2"/>
  <c r="P529" i="2"/>
  <c r="R529" i="2" s="1"/>
  <c r="R528" i="2"/>
  <c r="S528" i="2" s="1"/>
  <c r="P528" i="2"/>
  <c r="R527" i="2"/>
  <c r="S527" i="2" s="1"/>
  <c r="P527" i="2"/>
  <c r="R526" i="2"/>
  <c r="S526" i="2" s="1"/>
  <c r="P526" i="2"/>
  <c r="S525" i="2"/>
  <c r="P525" i="2"/>
  <c r="R525" i="2" s="1"/>
  <c r="S524" i="2"/>
  <c r="P524" i="2"/>
  <c r="R524" i="2" s="1"/>
  <c r="P523" i="2"/>
  <c r="R523" i="2" s="1"/>
  <c r="S523" i="2" s="1"/>
  <c r="P522" i="2"/>
  <c r="R522" i="2" s="1"/>
  <c r="S522" i="2" s="1"/>
  <c r="P521" i="2"/>
  <c r="R521" i="2" s="1"/>
  <c r="S521" i="2" s="1"/>
  <c r="R520" i="2"/>
  <c r="S520" i="2" s="1"/>
  <c r="P520" i="2"/>
  <c r="P519" i="2"/>
  <c r="R519" i="2" s="1"/>
  <c r="S519" i="2" s="1"/>
  <c r="P518" i="2"/>
  <c r="R518" i="2" s="1"/>
  <c r="S518" i="2" s="1"/>
  <c r="P517" i="2"/>
  <c r="R517" i="2" s="1"/>
  <c r="S517" i="2" s="1"/>
  <c r="S516" i="2"/>
  <c r="P516" i="2"/>
  <c r="R516" i="2" s="1"/>
  <c r="R515" i="2"/>
  <c r="S515" i="2" s="1"/>
  <c r="P515" i="2"/>
  <c r="P514" i="2"/>
  <c r="R514" i="2" s="1"/>
  <c r="S514" i="2" s="1"/>
  <c r="P513" i="2"/>
  <c r="R513" i="2" s="1"/>
  <c r="S513" i="2" s="1"/>
  <c r="P512" i="2"/>
  <c r="R512" i="2" s="1"/>
  <c r="S512" i="2" s="1"/>
  <c r="P511" i="2"/>
  <c r="R511" i="2" s="1"/>
  <c r="S511" i="2" s="1"/>
  <c r="R510" i="2"/>
  <c r="S510" i="2" s="1"/>
  <c r="P510" i="2"/>
  <c r="P509" i="2"/>
  <c r="R509" i="2" s="1"/>
  <c r="S509" i="2" s="1"/>
  <c r="R508" i="2"/>
  <c r="S508" i="2" s="1"/>
  <c r="P508" i="2"/>
  <c r="R507" i="2"/>
  <c r="S507" i="2" s="1"/>
  <c r="P507" i="2"/>
  <c r="P506" i="2"/>
  <c r="R506" i="2" s="1"/>
  <c r="S506" i="2" s="1"/>
  <c r="P505" i="2"/>
  <c r="R505" i="2" s="1"/>
  <c r="S505" i="2" s="1"/>
  <c r="P504" i="2"/>
  <c r="R504" i="2" s="1"/>
  <c r="S504" i="2" s="1"/>
  <c r="P503" i="2"/>
  <c r="R503" i="2" s="1"/>
  <c r="S503" i="2" s="1"/>
  <c r="R502" i="2"/>
  <c r="S502" i="2" s="1"/>
  <c r="P502" i="2"/>
  <c r="P501" i="2"/>
  <c r="R501" i="2" s="1"/>
  <c r="S501" i="2" s="1"/>
  <c r="R500" i="2"/>
  <c r="S500" i="2" s="1"/>
  <c r="P500" i="2"/>
  <c r="R499" i="2"/>
  <c r="S499" i="2" s="1"/>
  <c r="P499" i="2"/>
  <c r="P498" i="2"/>
  <c r="R498" i="2" s="1"/>
  <c r="S498" i="2" s="1"/>
  <c r="P497" i="2"/>
  <c r="R497" i="2" s="1"/>
  <c r="S497" i="2" s="1"/>
  <c r="P496" i="2"/>
  <c r="R496" i="2" s="1"/>
  <c r="S496" i="2" s="1"/>
  <c r="P495" i="2"/>
  <c r="R495" i="2" s="1"/>
  <c r="S495" i="2" s="1"/>
  <c r="P494" i="2"/>
  <c r="R494" i="2" s="1"/>
  <c r="S494" i="2" s="1"/>
  <c r="P493" i="2"/>
  <c r="R493" i="2" s="1"/>
  <c r="S493" i="2" s="1"/>
  <c r="R492" i="2"/>
  <c r="S492" i="2" s="1"/>
  <c r="P492" i="2"/>
  <c r="R491" i="2"/>
  <c r="S491" i="2" s="1"/>
  <c r="P491" i="2"/>
  <c r="R490" i="2"/>
  <c r="S490" i="2" s="1"/>
  <c r="P490" i="2"/>
  <c r="S489" i="2"/>
  <c r="P489" i="2"/>
  <c r="R489" i="2" s="1"/>
  <c r="S488" i="2"/>
  <c r="P488" i="2"/>
  <c r="R488" i="2" s="1"/>
  <c r="P487" i="2"/>
  <c r="R487" i="2" s="1"/>
  <c r="S487" i="2" s="1"/>
  <c r="R486" i="2"/>
  <c r="S486" i="2" s="1"/>
  <c r="P486" i="2"/>
  <c r="P485" i="2"/>
  <c r="R485" i="2" s="1"/>
  <c r="S485" i="2" s="1"/>
  <c r="R484" i="2"/>
  <c r="S484" i="2" s="1"/>
  <c r="P484" i="2"/>
  <c r="S483" i="2"/>
  <c r="P483" i="2"/>
  <c r="R483" i="2" s="1"/>
  <c r="P482" i="2"/>
  <c r="R482" i="2" s="1"/>
  <c r="S482" i="2" s="1"/>
  <c r="S481" i="2"/>
  <c r="P481" i="2"/>
  <c r="R481" i="2" s="1"/>
  <c r="R480" i="2"/>
  <c r="S480" i="2" s="1"/>
  <c r="P480" i="2"/>
  <c r="P479" i="2"/>
  <c r="R479" i="2" s="1"/>
  <c r="S479" i="2" s="1"/>
  <c r="P478" i="2"/>
  <c r="R478" i="2" s="1"/>
  <c r="S478" i="2" s="1"/>
  <c r="P477" i="2"/>
  <c r="R477" i="2" s="1"/>
  <c r="S477" i="2" s="1"/>
  <c r="S476" i="2"/>
  <c r="P476" i="2"/>
  <c r="R476" i="2" s="1"/>
  <c r="P475" i="2"/>
  <c r="R475" i="2" s="1"/>
  <c r="S475" i="2" s="1"/>
  <c r="P474" i="2"/>
  <c r="R474" i="2" s="1"/>
  <c r="S474" i="2" s="1"/>
  <c r="S473" i="2"/>
  <c r="P473" i="2"/>
  <c r="R473" i="2" s="1"/>
  <c r="R472" i="2"/>
  <c r="S472" i="2" s="1"/>
  <c r="P472" i="2"/>
  <c r="P471" i="2"/>
  <c r="R471" i="2" s="1"/>
  <c r="S471" i="2" s="1"/>
  <c r="P470" i="2"/>
  <c r="R470" i="2" s="1"/>
  <c r="S470" i="2" s="1"/>
  <c r="P469" i="2"/>
  <c r="R469" i="2" s="1"/>
  <c r="S469" i="2" s="1"/>
  <c r="P468" i="2"/>
  <c r="R468" i="2" s="1"/>
  <c r="S468" i="2" s="1"/>
  <c r="P467" i="2"/>
  <c r="R467" i="2" s="1"/>
  <c r="S467" i="2" s="1"/>
  <c r="P466" i="2"/>
  <c r="R466" i="2" s="1"/>
  <c r="S466" i="2" s="1"/>
  <c r="S465" i="2"/>
  <c r="P465" i="2"/>
  <c r="R465" i="2" s="1"/>
  <c r="R464" i="2"/>
  <c r="S464" i="2" s="1"/>
  <c r="P464" i="2"/>
  <c r="R463" i="2"/>
  <c r="S463" i="2" s="1"/>
  <c r="P463" i="2"/>
  <c r="R462" i="2"/>
  <c r="S462" i="2" s="1"/>
  <c r="P462" i="2"/>
  <c r="S461" i="2"/>
  <c r="P461" i="2"/>
  <c r="R461" i="2" s="1"/>
  <c r="P460" i="2"/>
  <c r="R460" i="2" s="1"/>
  <c r="S460" i="2" s="1"/>
  <c r="P459" i="2"/>
  <c r="R459" i="2" s="1"/>
  <c r="S459" i="2" s="1"/>
  <c r="P458" i="2"/>
  <c r="R458" i="2" s="1"/>
  <c r="S458" i="2" s="1"/>
  <c r="P457" i="2"/>
  <c r="R457" i="2" s="1"/>
  <c r="S457" i="2" s="1"/>
  <c r="R456" i="2"/>
  <c r="S456" i="2" s="1"/>
  <c r="P456" i="2"/>
  <c r="P455" i="2"/>
  <c r="R455" i="2" s="1"/>
  <c r="S455" i="2" s="1"/>
  <c r="P454" i="2"/>
  <c r="R454" i="2" s="1"/>
  <c r="S454" i="2" s="1"/>
  <c r="P453" i="2"/>
  <c r="R453" i="2" s="1"/>
  <c r="S453" i="2" s="1"/>
  <c r="P452" i="2"/>
  <c r="R452" i="2" s="1"/>
  <c r="S452" i="2" s="1"/>
  <c r="R451" i="2"/>
  <c r="S451" i="2" s="1"/>
  <c r="P451" i="2"/>
  <c r="P450" i="2"/>
  <c r="R450" i="2" s="1"/>
  <c r="S450" i="2" s="1"/>
  <c r="P449" i="2"/>
  <c r="R449" i="2" s="1"/>
  <c r="S449" i="2" s="1"/>
  <c r="P448" i="2"/>
  <c r="R448" i="2" s="1"/>
  <c r="S448" i="2" s="1"/>
  <c r="P447" i="2"/>
  <c r="R447" i="2" s="1"/>
  <c r="S447" i="2" s="1"/>
  <c r="R446" i="2"/>
  <c r="S446" i="2" s="1"/>
  <c r="P446" i="2"/>
  <c r="P445" i="2"/>
  <c r="R445" i="2" s="1"/>
  <c r="S445" i="2" s="1"/>
  <c r="R444" i="2"/>
  <c r="S444" i="2" s="1"/>
  <c r="P444" i="2"/>
  <c r="R443" i="2"/>
  <c r="S443" i="2" s="1"/>
  <c r="P443" i="2"/>
  <c r="P442" i="2"/>
  <c r="R442" i="2" s="1"/>
  <c r="S442" i="2" s="1"/>
  <c r="P441" i="2"/>
  <c r="R441" i="2" s="1"/>
  <c r="S441" i="2" s="1"/>
  <c r="P440" i="2"/>
  <c r="R440" i="2" s="1"/>
  <c r="S440" i="2" s="1"/>
  <c r="P439" i="2"/>
  <c r="R439" i="2" s="1"/>
  <c r="S439" i="2" s="1"/>
  <c r="R438" i="2"/>
  <c r="S438" i="2" s="1"/>
  <c r="P438" i="2"/>
  <c r="P437" i="2"/>
  <c r="R437" i="2" s="1"/>
  <c r="S437" i="2" s="1"/>
  <c r="R436" i="2"/>
  <c r="S436" i="2" s="1"/>
  <c r="P436" i="2"/>
  <c r="R435" i="2"/>
  <c r="S435" i="2" s="1"/>
  <c r="P435" i="2"/>
  <c r="P434" i="2"/>
  <c r="R434" i="2" s="1"/>
  <c r="S434" i="2" s="1"/>
  <c r="P433" i="2"/>
  <c r="R433" i="2" s="1"/>
  <c r="S433" i="2" s="1"/>
  <c r="P432" i="2"/>
  <c r="R432" i="2" s="1"/>
  <c r="S432" i="2" s="1"/>
  <c r="P431" i="2"/>
  <c r="R431" i="2" s="1"/>
  <c r="S431" i="2" s="1"/>
  <c r="P430" i="2"/>
  <c r="R430" i="2" s="1"/>
  <c r="S430" i="2" s="1"/>
  <c r="P429" i="2"/>
  <c r="R429" i="2" s="1"/>
  <c r="S429" i="2" s="1"/>
  <c r="R428" i="2"/>
  <c r="S428" i="2" s="1"/>
  <c r="P428" i="2"/>
  <c r="R427" i="2"/>
  <c r="S427" i="2" s="1"/>
  <c r="P427" i="2"/>
  <c r="R426" i="2"/>
  <c r="S426" i="2" s="1"/>
  <c r="P426" i="2"/>
  <c r="S425" i="2"/>
  <c r="P425" i="2"/>
  <c r="R425" i="2" s="1"/>
  <c r="P424" i="2"/>
  <c r="R424" i="2" s="1"/>
  <c r="S424" i="2" s="1"/>
  <c r="P423" i="2"/>
  <c r="R423" i="2" s="1"/>
  <c r="S423" i="2" s="1"/>
  <c r="R422" i="2"/>
  <c r="S422" i="2" s="1"/>
  <c r="P422" i="2"/>
  <c r="P421" i="2"/>
  <c r="R421" i="2" s="1"/>
  <c r="S421" i="2" s="1"/>
  <c r="R420" i="2"/>
  <c r="S420" i="2" s="1"/>
  <c r="P420" i="2"/>
  <c r="P419" i="2"/>
  <c r="R419" i="2" s="1"/>
  <c r="S419" i="2" s="1"/>
  <c r="P418" i="2"/>
  <c r="R418" i="2" s="1"/>
  <c r="S418" i="2" s="1"/>
  <c r="S417" i="2"/>
  <c r="P417" i="2"/>
  <c r="R417" i="2" s="1"/>
  <c r="R416" i="2"/>
  <c r="S416" i="2" s="1"/>
  <c r="P416" i="2"/>
  <c r="P415" i="2"/>
  <c r="R415" i="2" s="1"/>
  <c r="S415" i="2" s="1"/>
  <c r="P414" i="2"/>
  <c r="R414" i="2" s="1"/>
  <c r="S414" i="2" s="1"/>
  <c r="P413" i="2"/>
  <c r="R413" i="2" s="1"/>
  <c r="S413" i="2" s="1"/>
  <c r="P412" i="2"/>
  <c r="R412" i="2" s="1"/>
  <c r="S412" i="2" s="1"/>
  <c r="P411" i="2"/>
  <c r="R411" i="2" s="1"/>
  <c r="S411" i="2" s="1"/>
  <c r="P410" i="2"/>
  <c r="R410" i="2" s="1"/>
  <c r="S410" i="2" s="1"/>
  <c r="S409" i="2"/>
  <c r="P409" i="2"/>
  <c r="R409" i="2" s="1"/>
  <c r="R408" i="2"/>
  <c r="S408" i="2" s="1"/>
  <c r="P408" i="2"/>
  <c r="P407" i="2"/>
  <c r="R407" i="2" s="1"/>
  <c r="S407" i="2" s="1"/>
  <c r="P406" i="2"/>
  <c r="R406" i="2" s="1"/>
  <c r="S406" i="2" s="1"/>
  <c r="P405" i="2"/>
  <c r="R405" i="2" s="1"/>
  <c r="S405" i="2" s="1"/>
  <c r="S404" i="2"/>
  <c r="P404" i="2"/>
  <c r="R404" i="2" s="1"/>
  <c r="P403" i="2"/>
  <c r="R403" i="2" s="1"/>
  <c r="S403" i="2" s="1"/>
  <c r="P402" i="2"/>
  <c r="R402" i="2" s="1"/>
  <c r="S402" i="2" s="1"/>
  <c r="S401" i="2"/>
  <c r="P401" i="2"/>
  <c r="R401" i="2" s="1"/>
  <c r="R400" i="2"/>
  <c r="S400" i="2" s="1"/>
  <c r="P400" i="2"/>
  <c r="R399" i="2"/>
  <c r="S399" i="2" s="1"/>
  <c r="P399" i="2"/>
  <c r="R398" i="2"/>
  <c r="S398" i="2" s="1"/>
  <c r="P398" i="2"/>
  <c r="S397" i="2"/>
  <c r="P397" i="2"/>
  <c r="R397" i="2" s="1"/>
  <c r="S396" i="2"/>
  <c r="P396" i="2"/>
  <c r="R396" i="2" s="1"/>
  <c r="P395" i="2"/>
  <c r="R395" i="2" s="1"/>
  <c r="S395" i="2" s="1"/>
  <c r="P394" i="2"/>
  <c r="R394" i="2" s="1"/>
  <c r="S394" i="2" s="1"/>
  <c r="P393" i="2"/>
  <c r="R393" i="2" s="1"/>
  <c r="S393" i="2" s="1"/>
  <c r="R392" i="2"/>
  <c r="S392" i="2" s="1"/>
  <c r="P392" i="2"/>
  <c r="P391" i="2"/>
  <c r="R391" i="2" s="1"/>
  <c r="S391" i="2" s="1"/>
  <c r="P390" i="2"/>
  <c r="R390" i="2" s="1"/>
  <c r="S390" i="2" s="1"/>
  <c r="P389" i="2"/>
  <c r="R389" i="2" s="1"/>
  <c r="S389" i="2" s="1"/>
  <c r="S388" i="2"/>
  <c r="P388" i="2"/>
  <c r="R388" i="2" s="1"/>
  <c r="R387" i="2"/>
  <c r="S387" i="2" s="1"/>
  <c r="P387" i="2"/>
  <c r="P386" i="2"/>
  <c r="R386" i="2" s="1"/>
  <c r="S386" i="2" s="1"/>
  <c r="P385" i="2"/>
  <c r="R385" i="2" s="1"/>
  <c r="S385" i="2" s="1"/>
  <c r="P384" i="2"/>
  <c r="R384" i="2" s="1"/>
  <c r="S384" i="2" s="1"/>
  <c r="P383" i="2"/>
  <c r="R383" i="2" s="1"/>
  <c r="S383" i="2" s="1"/>
  <c r="R382" i="2"/>
  <c r="S382" i="2" s="1"/>
  <c r="P382" i="2"/>
  <c r="P381" i="2"/>
  <c r="R381" i="2" s="1"/>
  <c r="S381" i="2" s="1"/>
  <c r="R380" i="2"/>
  <c r="S380" i="2" s="1"/>
  <c r="P380" i="2"/>
  <c r="R379" i="2"/>
  <c r="S379" i="2" s="1"/>
  <c r="P379" i="2"/>
  <c r="P378" i="2"/>
  <c r="R378" i="2" s="1"/>
  <c r="S378" i="2" s="1"/>
  <c r="P377" i="2"/>
  <c r="R377" i="2" s="1"/>
  <c r="S377" i="2" s="1"/>
  <c r="P376" i="2"/>
  <c r="R376" i="2" s="1"/>
  <c r="S376" i="2" s="1"/>
  <c r="P375" i="2"/>
  <c r="R375" i="2" s="1"/>
  <c r="S375" i="2" s="1"/>
  <c r="P374" i="2"/>
  <c r="R374" i="2" s="1"/>
  <c r="S374" i="2" s="1"/>
  <c r="R373" i="2"/>
  <c r="S373" i="2" s="1"/>
  <c r="P373" i="2"/>
  <c r="P372" i="2"/>
  <c r="R372" i="2" s="1"/>
  <c r="S372" i="2" s="1"/>
  <c r="P371" i="2"/>
  <c r="R371" i="2" s="1"/>
  <c r="S371" i="2" s="1"/>
  <c r="P370" i="2"/>
  <c r="R370" i="2" s="1"/>
  <c r="S370" i="2" s="1"/>
  <c r="P369" i="2"/>
  <c r="R369" i="2" s="1"/>
  <c r="S369" i="2" s="1"/>
  <c r="P368" i="2"/>
  <c r="R368" i="2" s="1"/>
  <c r="S368" i="2" s="1"/>
  <c r="P367" i="2"/>
  <c r="R367" i="2" s="1"/>
  <c r="S367" i="2" s="1"/>
  <c r="P366" i="2"/>
  <c r="R366" i="2" s="1"/>
  <c r="S366" i="2" s="1"/>
  <c r="P365" i="2"/>
  <c r="R365" i="2" s="1"/>
  <c r="S365" i="2" s="1"/>
  <c r="P364" i="2"/>
  <c r="R364" i="2" s="1"/>
  <c r="S364" i="2" s="1"/>
  <c r="P363" i="2"/>
  <c r="R363" i="2" s="1"/>
  <c r="S363" i="2" s="1"/>
  <c r="P362" i="2"/>
  <c r="R362" i="2" s="1"/>
  <c r="S362" i="2" s="1"/>
  <c r="P361" i="2"/>
  <c r="R361" i="2" s="1"/>
  <c r="S361" i="2" s="1"/>
  <c r="P360" i="2"/>
  <c r="R360" i="2" s="1"/>
  <c r="S360" i="2" s="1"/>
  <c r="P359" i="2"/>
  <c r="R359" i="2" s="1"/>
  <c r="S359" i="2" s="1"/>
  <c r="P358" i="2"/>
  <c r="R358" i="2" s="1"/>
  <c r="S358" i="2" s="1"/>
  <c r="P357" i="2"/>
  <c r="R357" i="2" s="1"/>
  <c r="S357" i="2" s="1"/>
  <c r="P356" i="2"/>
  <c r="R356" i="2" s="1"/>
  <c r="S356" i="2" s="1"/>
  <c r="P355" i="2"/>
  <c r="R355" i="2" s="1"/>
  <c r="S355" i="2" s="1"/>
  <c r="P354" i="2"/>
  <c r="R354" i="2" s="1"/>
  <c r="S354" i="2" s="1"/>
  <c r="P353" i="2"/>
  <c r="R353" i="2" s="1"/>
  <c r="S353" i="2" s="1"/>
  <c r="P352" i="2"/>
  <c r="R352" i="2" s="1"/>
  <c r="S352" i="2" s="1"/>
  <c r="P351" i="2"/>
  <c r="R351" i="2" s="1"/>
  <c r="S351" i="2" s="1"/>
  <c r="P350" i="2"/>
  <c r="R350" i="2" s="1"/>
  <c r="S350" i="2" s="1"/>
  <c r="R349" i="2"/>
  <c r="S349" i="2" s="1"/>
  <c r="P349" i="2"/>
  <c r="P348" i="2"/>
  <c r="R348" i="2" s="1"/>
  <c r="S348" i="2" s="1"/>
  <c r="P347" i="2"/>
  <c r="R347" i="2" s="1"/>
  <c r="S347" i="2" s="1"/>
  <c r="P346" i="2"/>
  <c r="R346" i="2" s="1"/>
  <c r="S346" i="2" s="1"/>
  <c r="P345" i="2"/>
  <c r="R345" i="2" s="1"/>
  <c r="S345" i="2" s="1"/>
  <c r="P344" i="2"/>
  <c r="R344" i="2" s="1"/>
  <c r="S344" i="2" s="1"/>
  <c r="P343" i="2"/>
  <c r="R343" i="2" s="1"/>
  <c r="S343" i="2" s="1"/>
  <c r="P342" i="2"/>
  <c r="R342" i="2" s="1"/>
  <c r="S342" i="2" s="1"/>
  <c r="R341" i="2"/>
  <c r="S341" i="2" s="1"/>
  <c r="P341" i="2"/>
  <c r="P340" i="2"/>
  <c r="R340" i="2" s="1"/>
  <c r="S340" i="2" s="1"/>
  <c r="P339" i="2"/>
  <c r="R339" i="2" s="1"/>
  <c r="S339" i="2" s="1"/>
  <c r="P338" i="2"/>
  <c r="R338" i="2" s="1"/>
  <c r="S338" i="2" s="1"/>
  <c r="P337" i="2"/>
  <c r="R337" i="2" s="1"/>
  <c r="S337" i="2" s="1"/>
  <c r="P336" i="2"/>
  <c r="R336" i="2" s="1"/>
  <c r="S336" i="2" s="1"/>
  <c r="P335" i="2"/>
  <c r="R335" i="2" s="1"/>
  <c r="S335" i="2" s="1"/>
  <c r="P334" i="2"/>
  <c r="R334" i="2" s="1"/>
  <c r="S334" i="2" s="1"/>
  <c r="P333" i="2"/>
  <c r="R333" i="2" s="1"/>
  <c r="S333" i="2" s="1"/>
  <c r="P332" i="2"/>
  <c r="R332" i="2" s="1"/>
  <c r="S332" i="2" s="1"/>
  <c r="P331" i="2"/>
  <c r="R331" i="2" s="1"/>
  <c r="S331" i="2" s="1"/>
  <c r="P330" i="2"/>
  <c r="R330" i="2" s="1"/>
  <c r="S330" i="2" s="1"/>
  <c r="P329" i="2"/>
  <c r="R329" i="2" s="1"/>
  <c r="S329" i="2" s="1"/>
  <c r="P328" i="2"/>
  <c r="R328" i="2" s="1"/>
  <c r="S328" i="2" s="1"/>
  <c r="P327" i="2"/>
  <c r="R327" i="2" s="1"/>
  <c r="S327" i="2" s="1"/>
  <c r="P326" i="2"/>
  <c r="R326" i="2" s="1"/>
  <c r="S326" i="2" s="1"/>
  <c r="P325" i="2"/>
  <c r="R325" i="2" s="1"/>
  <c r="S325" i="2" s="1"/>
  <c r="P324" i="2"/>
  <c r="R324" i="2" s="1"/>
  <c r="S324" i="2" s="1"/>
  <c r="P323" i="2"/>
  <c r="R323" i="2" s="1"/>
  <c r="S323" i="2" s="1"/>
  <c r="P322" i="2"/>
  <c r="R322" i="2" s="1"/>
  <c r="S322" i="2" s="1"/>
  <c r="P321" i="2"/>
  <c r="R321" i="2" s="1"/>
  <c r="S321" i="2" s="1"/>
  <c r="P320" i="2"/>
  <c r="R320" i="2" s="1"/>
  <c r="S320" i="2" s="1"/>
  <c r="P319" i="2"/>
  <c r="R319" i="2" s="1"/>
  <c r="S319" i="2" s="1"/>
  <c r="P318" i="2"/>
  <c r="R318" i="2" s="1"/>
  <c r="S318" i="2" s="1"/>
  <c r="R317" i="2"/>
  <c r="S317" i="2" s="1"/>
  <c r="P317" i="2"/>
  <c r="P316" i="2"/>
  <c r="R316" i="2" s="1"/>
  <c r="S316" i="2" s="1"/>
  <c r="P315" i="2"/>
  <c r="R315" i="2" s="1"/>
  <c r="S315" i="2" s="1"/>
  <c r="P314" i="2"/>
  <c r="R314" i="2" s="1"/>
  <c r="S314" i="2" s="1"/>
  <c r="R313" i="2"/>
  <c r="S313" i="2" s="1"/>
  <c r="P313" i="2"/>
  <c r="P312" i="2"/>
  <c r="R312" i="2" s="1"/>
  <c r="S312" i="2" s="1"/>
  <c r="P311" i="2"/>
  <c r="R311" i="2" s="1"/>
  <c r="S311" i="2" s="1"/>
  <c r="P310" i="2"/>
  <c r="R310" i="2" s="1"/>
  <c r="S310" i="2" s="1"/>
  <c r="P309" i="2"/>
  <c r="R309" i="2" s="1"/>
  <c r="S309" i="2" s="1"/>
  <c r="P308" i="2"/>
  <c r="R308" i="2" s="1"/>
  <c r="S308" i="2" s="1"/>
  <c r="P307" i="2"/>
  <c r="R307" i="2" s="1"/>
  <c r="S307" i="2" s="1"/>
  <c r="P306" i="2"/>
  <c r="R306" i="2" s="1"/>
  <c r="S306" i="2" s="1"/>
  <c r="R305" i="2"/>
  <c r="S305" i="2" s="1"/>
  <c r="P305" i="2"/>
  <c r="P304" i="2"/>
  <c r="R304" i="2" s="1"/>
  <c r="S304" i="2" s="1"/>
  <c r="P303" i="2"/>
  <c r="R303" i="2" s="1"/>
  <c r="S303" i="2" s="1"/>
  <c r="S302" i="2"/>
  <c r="P302" i="2"/>
  <c r="R302" i="2" s="1"/>
  <c r="R301" i="2"/>
  <c r="S301" i="2" s="1"/>
  <c r="P301" i="2"/>
  <c r="S300" i="2"/>
  <c r="P300" i="2"/>
  <c r="R300" i="2" s="1"/>
  <c r="P299" i="2"/>
  <c r="R299" i="2" s="1"/>
  <c r="S299" i="2" s="1"/>
  <c r="P298" i="2"/>
  <c r="R298" i="2" s="1"/>
  <c r="S298" i="2" s="1"/>
  <c r="R297" i="2"/>
  <c r="S297" i="2" s="1"/>
  <c r="P297" i="2"/>
  <c r="R296" i="2"/>
  <c r="S296" i="2" s="1"/>
  <c r="P296" i="2"/>
  <c r="P295" i="2"/>
  <c r="R295" i="2" s="1"/>
  <c r="S295" i="2" s="1"/>
  <c r="P294" i="2"/>
  <c r="R294" i="2" s="1"/>
  <c r="S294" i="2" s="1"/>
  <c r="R293" i="2"/>
  <c r="S293" i="2" s="1"/>
  <c r="P293" i="2"/>
  <c r="P292" i="2"/>
  <c r="R292" i="2" s="1"/>
  <c r="S292" i="2" s="1"/>
  <c r="P291" i="2"/>
  <c r="R291" i="2" s="1"/>
  <c r="S291" i="2" s="1"/>
  <c r="P290" i="2"/>
  <c r="R290" i="2" s="1"/>
  <c r="S290" i="2" s="1"/>
  <c r="R289" i="2"/>
  <c r="S289" i="2" s="1"/>
  <c r="P289" i="2"/>
  <c r="P288" i="2"/>
  <c r="R288" i="2" s="1"/>
  <c r="S288" i="2" s="1"/>
  <c r="P287" i="2"/>
  <c r="R287" i="2" s="1"/>
  <c r="S287" i="2" s="1"/>
  <c r="P286" i="2"/>
  <c r="R286" i="2" s="1"/>
  <c r="S286" i="2" s="1"/>
  <c r="P285" i="2"/>
  <c r="R285" i="2" s="1"/>
  <c r="S285" i="2" s="1"/>
  <c r="P284" i="2"/>
  <c r="R284" i="2" s="1"/>
  <c r="S284" i="2" s="1"/>
  <c r="R283" i="2"/>
  <c r="S283" i="2" s="1"/>
  <c r="P283" i="2"/>
  <c r="P282" i="2"/>
  <c r="R282" i="2" s="1"/>
  <c r="S282" i="2" s="1"/>
  <c r="P281" i="2"/>
  <c r="R281" i="2" s="1"/>
  <c r="S281" i="2" s="1"/>
  <c r="P280" i="2"/>
  <c r="R280" i="2" s="1"/>
  <c r="S280" i="2" s="1"/>
  <c r="P279" i="2"/>
  <c r="R279" i="2" s="1"/>
  <c r="S279" i="2" s="1"/>
  <c r="P278" i="2"/>
  <c r="R278" i="2" s="1"/>
  <c r="S278" i="2" s="1"/>
  <c r="R277" i="2"/>
  <c r="S277" i="2" s="1"/>
  <c r="P277" i="2"/>
  <c r="P276" i="2"/>
  <c r="R276" i="2" s="1"/>
  <c r="S276" i="2" s="1"/>
  <c r="P275" i="2"/>
  <c r="R275" i="2" s="1"/>
  <c r="S275" i="2" s="1"/>
  <c r="P274" i="2"/>
  <c r="R274" i="2" s="1"/>
  <c r="S274" i="2" s="1"/>
  <c r="P273" i="2"/>
  <c r="R273" i="2" s="1"/>
  <c r="S273" i="2" s="1"/>
  <c r="P272" i="2"/>
  <c r="R272" i="2" s="1"/>
  <c r="S272" i="2" s="1"/>
  <c r="P271" i="2"/>
  <c r="R271" i="2" s="1"/>
  <c r="S271" i="2" s="1"/>
  <c r="P270" i="2"/>
  <c r="R270" i="2" s="1"/>
  <c r="S270" i="2" s="1"/>
  <c r="P269" i="2"/>
  <c r="R269" i="2" s="1"/>
  <c r="S269" i="2" s="1"/>
  <c r="P268" i="2"/>
  <c r="R268" i="2" s="1"/>
  <c r="S268" i="2" s="1"/>
  <c r="P267" i="2"/>
  <c r="R267" i="2" s="1"/>
  <c r="S267" i="2" s="1"/>
  <c r="P266" i="2"/>
  <c r="R266" i="2" s="1"/>
  <c r="S266" i="2" s="1"/>
  <c r="P265" i="2"/>
  <c r="R265" i="2" s="1"/>
  <c r="S265" i="2" s="1"/>
  <c r="P264" i="2"/>
  <c r="R264" i="2" s="1"/>
  <c r="S264" i="2" s="1"/>
  <c r="P263" i="2"/>
  <c r="R263" i="2" s="1"/>
  <c r="S263" i="2" s="1"/>
  <c r="P262" i="2"/>
  <c r="R262" i="2" s="1"/>
  <c r="S262" i="2" s="1"/>
  <c r="P261" i="2"/>
  <c r="R261" i="2" s="1"/>
  <c r="S261" i="2" s="1"/>
  <c r="P260" i="2"/>
  <c r="R260" i="2" s="1"/>
  <c r="S260" i="2" s="1"/>
  <c r="P259" i="2"/>
  <c r="R259" i="2" s="1"/>
  <c r="S259" i="2" s="1"/>
  <c r="P258" i="2"/>
  <c r="R258" i="2" s="1"/>
  <c r="S258" i="2" s="1"/>
  <c r="P257" i="2"/>
  <c r="R257" i="2" s="1"/>
  <c r="S257" i="2" s="1"/>
  <c r="P256" i="2"/>
  <c r="R256" i="2" s="1"/>
  <c r="S256" i="2" s="1"/>
  <c r="P255" i="2"/>
  <c r="R255" i="2" s="1"/>
  <c r="S255" i="2" s="1"/>
  <c r="P254" i="2"/>
  <c r="R254" i="2" s="1"/>
  <c r="S254" i="2" s="1"/>
  <c r="R253" i="2"/>
  <c r="S253" i="2" s="1"/>
  <c r="P253" i="2"/>
  <c r="P252" i="2"/>
  <c r="R252" i="2" s="1"/>
  <c r="S252" i="2" s="1"/>
  <c r="P251" i="2"/>
  <c r="R251" i="2" s="1"/>
  <c r="S251" i="2" s="1"/>
  <c r="P250" i="2"/>
  <c r="R250" i="2" s="1"/>
  <c r="S250" i="2" s="1"/>
  <c r="R249" i="2"/>
  <c r="S249" i="2" s="1"/>
  <c r="P249" i="2"/>
  <c r="P248" i="2"/>
  <c r="R248" i="2" s="1"/>
  <c r="S248" i="2" s="1"/>
  <c r="P247" i="2"/>
  <c r="R247" i="2" s="1"/>
  <c r="S247" i="2" s="1"/>
  <c r="P246" i="2"/>
  <c r="R246" i="2" s="1"/>
  <c r="S246" i="2" s="1"/>
  <c r="P245" i="2"/>
  <c r="R245" i="2" s="1"/>
  <c r="S245" i="2" s="1"/>
  <c r="P244" i="2"/>
  <c r="R244" i="2" s="1"/>
  <c r="S244" i="2" s="1"/>
  <c r="P243" i="2"/>
  <c r="R243" i="2" s="1"/>
  <c r="S243" i="2" s="1"/>
  <c r="P242" i="2"/>
  <c r="R242" i="2" s="1"/>
  <c r="S242" i="2" s="1"/>
  <c r="R241" i="2"/>
  <c r="S241" i="2" s="1"/>
  <c r="P241" i="2"/>
  <c r="P240" i="2"/>
  <c r="R240" i="2" s="1"/>
  <c r="S240" i="2" s="1"/>
  <c r="P239" i="2"/>
  <c r="R239" i="2" s="1"/>
  <c r="S239" i="2" s="1"/>
  <c r="S238" i="2"/>
  <c r="P238" i="2"/>
  <c r="R238" i="2" s="1"/>
  <c r="R237" i="2"/>
  <c r="S237" i="2" s="1"/>
  <c r="P237" i="2"/>
  <c r="S236" i="2"/>
  <c r="P236" i="2"/>
  <c r="R236" i="2" s="1"/>
  <c r="P235" i="2"/>
  <c r="R235" i="2" s="1"/>
  <c r="S235" i="2" s="1"/>
  <c r="P234" i="2"/>
  <c r="R234" i="2" s="1"/>
  <c r="S234" i="2" s="1"/>
  <c r="R233" i="2"/>
  <c r="S233" i="2" s="1"/>
  <c r="P233" i="2"/>
  <c r="R232" i="2"/>
  <c r="S232" i="2" s="1"/>
  <c r="P232" i="2"/>
  <c r="P231" i="2"/>
  <c r="R231" i="2" s="1"/>
  <c r="S231" i="2" s="1"/>
  <c r="P230" i="2"/>
  <c r="R230" i="2" s="1"/>
  <c r="S230" i="2" s="1"/>
  <c r="R229" i="2"/>
  <c r="S229" i="2" s="1"/>
  <c r="P229" i="2"/>
  <c r="P228" i="2"/>
  <c r="R228" i="2" s="1"/>
  <c r="S228" i="2" s="1"/>
  <c r="P227" i="2"/>
  <c r="R227" i="2" s="1"/>
  <c r="S227" i="2" s="1"/>
  <c r="P226" i="2"/>
  <c r="R226" i="2" s="1"/>
  <c r="S226" i="2" s="1"/>
  <c r="R225" i="2"/>
  <c r="S225" i="2" s="1"/>
  <c r="P225" i="2"/>
  <c r="P224" i="2"/>
  <c r="R224" i="2" s="1"/>
  <c r="S224" i="2" s="1"/>
  <c r="P223" i="2"/>
  <c r="R223" i="2" s="1"/>
  <c r="S223" i="2" s="1"/>
  <c r="P222" i="2"/>
  <c r="R222" i="2" s="1"/>
  <c r="S222" i="2" s="1"/>
  <c r="P221" i="2"/>
  <c r="R221" i="2" s="1"/>
  <c r="S221" i="2" s="1"/>
  <c r="P220" i="2"/>
  <c r="R220" i="2" s="1"/>
  <c r="S220" i="2" s="1"/>
  <c r="R219" i="2"/>
  <c r="S219" i="2" s="1"/>
  <c r="P219" i="2"/>
  <c r="P218" i="2"/>
  <c r="R218" i="2" s="1"/>
  <c r="S218" i="2" s="1"/>
  <c r="P217" i="2"/>
  <c r="R217" i="2" s="1"/>
  <c r="S217" i="2" s="1"/>
  <c r="P216" i="2"/>
  <c r="R216" i="2" s="1"/>
  <c r="S216" i="2" s="1"/>
  <c r="P215" i="2"/>
  <c r="R215" i="2" s="1"/>
  <c r="S215" i="2" s="1"/>
  <c r="P214" i="2"/>
  <c r="R214" i="2" s="1"/>
  <c r="S214" i="2" s="1"/>
  <c r="R213" i="2"/>
  <c r="S213" i="2" s="1"/>
  <c r="P213" i="2"/>
  <c r="P212" i="2"/>
  <c r="R212" i="2" s="1"/>
  <c r="S212" i="2" s="1"/>
  <c r="P211" i="2"/>
  <c r="R211" i="2" s="1"/>
  <c r="S211" i="2" s="1"/>
  <c r="P210" i="2"/>
  <c r="R210" i="2" s="1"/>
  <c r="S210" i="2" s="1"/>
  <c r="P209" i="2"/>
  <c r="R209" i="2" s="1"/>
  <c r="S209" i="2" s="1"/>
  <c r="P208" i="2"/>
  <c r="R208" i="2" s="1"/>
  <c r="S208" i="2" s="1"/>
  <c r="P207" i="2"/>
  <c r="R207" i="2" s="1"/>
  <c r="S207" i="2" s="1"/>
  <c r="P206" i="2"/>
  <c r="R206" i="2" s="1"/>
  <c r="S206" i="2" s="1"/>
  <c r="P205" i="2"/>
  <c r="R205" i="2" s="1"/>
  <c r="S205" i="2" s="1"/>
  <c r="P204" i="2"/>
  <c r="R204" i="2" s="1"/>
  <c r="S204" i="2" s="1"/>
  <c r="P203" i="2"/>
  <c r="R203" i="2" s="1"/>
  <c r="S203" i="2" s="1"/>
  <c r="P202" i="2"/>
  <c r="R202" i="2" s="1"/>
  <c r="S202" i="2" s="1"/>
  <c r="P201" i="2"/>
  <c r="R201" i="2" s="1"/>
  <c r="S201" i="2" s="1"/>
  <c r="P200" i="2"/>
  <c r="R200" i="2" s="1"/>
  <c r="S200" i="2" s="1"/>
  <c r="P199" i="2"/>
  <c r="R199" i="2" s="1"/>
  <c r="S199" i="2" s="1"/>
  <c r="P198" i="2"/>
  <c r="R198" i="2" s="1"/>
  <c r="S198" i="2" s="1"/>
  <c r="P197" i="2"/>
  <c r="R197" i="2" s="1"/>
  <c r="S197" i="2" s="1"/>
  <c r="P196" i="2"/>
  <c r="R196" i="2" s="1"/>
  <c r="S196" i="2" s="1"/>
  <c r="P195" i="2"/>
  <c r="R195" i="2" s="1"/>
  <c r="S195" i="2" s="1"/>
  <c r="P194" i="2"/>
  <c r="R194" i="2" s="1"/>
  <c r="S194" i="2" s="1"/>
  <c r="P193" i="2"/>
  <c r="R193" i="2" s="1"/>
  <c r="S193" i="2" s="1"/>
  <c r="P192" i="2"/>
  <c r="R192" i="2" s="1"/>
  <c r="S192" i="2" s="1"/>
  <c r="P191" i="2"/>
  <c r="R191" i="2" s="1"/>
  <c r="S191" i="2" s="1"/>
  <c r="P190" i="2"/>
  <c r="R190" i="2" s="1"/>
  <c r="S190" i="2" s="1"/>
  <c r="R189" i="2"/>
  <c r="S189" i="2" s="1"/>
  <c r="P189" i="2"/>
  <c r="P188" i="2"/>
  <c r="R188" i="2" s="1"/>
  <c r="S188" i="2" s="1"/>
  <c r="P187" i="2"/>
  <c r="R187" i="2" s="1"/>
  <c r="S187" i="2" s="1"/>
  <c r="P186" i="2"/>
  <c r="R186" i="2" s="1"/>
  <c r="S186" i="2" s="1"/>
  <c r="R185" i="2"/>
  <c r="S185" i="2" s="1"/>
  <c r="P185" i="2"/>
  <c r="P184" i="2"/>
  <c r="R184" i="2" s="1"/>
  <c r="S184" i="2" s="1"/>
  <c r="P183" i="2"/>
  <c r="R183" i="2" s="1"/>
  <c r="S183" i="2" s="1"/>
  <c r="P182" i="2"/>
  <c r="R182" i="2" s="1"/>
  <c r="S182" i="2" s="1"/>
  <c r="P181" i="2"/>
  <c r="R181" i="2" s="1"/>
  <c r="S181" i="2" s="1"/>
  <c r="P180" i="2"/>
  <c r="R180" i="2" s="1"/>
  <c r="S180" i="2" s="1"/>
  <c r="P179" i="2"/>
  <c r="R179" i="2" s="1"/>
  <c r="S179" i="2" s="1"/>
  <c r="P178" i="2"/>
  <c r="R178" i="2" s="1"/>
  <c r="S178" i="2" s="1"/>
  <c r="R177" i="2"/>
  <c r="S177" i="2" s="1"/>
  <c r="P177" i="2"/>
  <c r="P176" i="2"/>
  <c r="R176" i="2" s="1"/>
  <c r="S176" i="2" s="1"/>
  <c r="P175" i="2"/>
  <c r="R175" i="2" s="1"/>
  <c r="S175" i="2" s="1"/>
  <c r="S174" i="2"/>
  <c r="P174" i="2"/>
  <c r="R174" i="2" s="1"/>
  <c r="R173" i="2"/>
  <c r="S173" i="2" s="1"/>
  <c r="P173" i="2"/>
  <c r="S172" i="2"/>
  <c r="P172" i="2"/>
  <c r="R172" i="2" s="1"/>
  <c r="P171" i="2"/>
  <c r="R171" i="2" s="1"/>
  <c r="S171" i="2" s="1"/>
  <c r="P170" i="2"/>
  <c r="R170" i="2" s="1"/>
  <c r="S170" i="2" s="1"/>
  <c r="R169" i="2"/>
  <c r="S169" i="2" s="1"/>
  <c r="P169" i="2"/>
  <c r="R168" i="2"/>
  <c r="S168" i="2" s="1"/>
  <c r="P168" i="2"/>
  <c r="P167" i="2"/>
  <c r="R167" i="2" s="1"/>
  <c r="S167" i="2" s="1"/>
  <c r="P166" i="2"/>
  <c r="R166" i="2" s="1"/>
  <c r="S166" i="2" s="1"/>
  <c r="R165" i="2"/>
  <c r="S165" i="2" s="1"/>
  <c r="P165" i="2"/>
  <c r="P164" i="2"/>
  <c r="R164" i="2" s="1"/>
  <c r="S164" i="2" s="1"/>
  <c r="P163" i="2"/>
  <c r="R163" i="2" s="1"/>
  <c r="S163" i="2" s="1"/>
  <c r="P162" i="2"/>
  <c r="R162" i="2" s="1"/>
  <c r="S162" i="2" s="1"/>
  <c r="R161" i="2"/>
  <c r="S161" i="2" s="1"/>
  <c r="P161" i="2"/>
  <c r="P160" i="2"/>
  <c r="R160" i="2" s="1"/>
  <c r="S160" i="2" s="1"/>
  <c r="P159" i="2"/>
  <c r="R159" i="2" s="1"/>
  <c r="S159" i="2" s="1"/>
  <c r="P158" i="2"/>
  <c r="R158" i="2" s="1"/>
  <c r="S158" i="2" s="1"/>
  <c r="P157" i="2"/>
  <c r="R157" i="2" s="1"/>
  <c r="S157" i="2" s="1"/>
  <c r="P156" i="2"/>
  <c r="R156" i="2" s="1"/>
  <c r="S156" i="2" s="1"/>
  <c r="R155" i="2"/>
  <c r="S155" i="2" s="1"/>
  <c r="P155" i="2"/>
  <c r="P154" i="2"/>
  <c r="R154" i="2" s="1"/>
  <c r="S154" i="2" s="1"/>
  <c r="P153" i="2"/>
  <c r="R153" i="2" s="1"/>
  <c r="S153" i="2" s="1"/>
  <c r="P152" i="2"/>
  <c r="R152" i="2" s="1"/>
  <c r="S152" i="2" s="1"/>
  <c r="P151" i="2"/>
  <c r="R151" i="2" s="1"/>
  <c r="S151" i="2" s="1"/>
  <c r="P150" i="2"/>
  <c r="R150" i="2" s="1"/>
  <c r="S150" i="2" s="1"/>
  <c r="R149" i="2"/>
  <c r="S149" i="2" s="1"/>
  <c r="P149" i="2"/>
  <c r="P148" i="2"/>
  <c r="R148" i="2" s="1"/>
  <c r="S148" i="2" s="1"/>
  <c r="P147" i="2"/>
  <c r="R147" i="2" s="1"/>
  <c r="S147" i="2" s="1"/>
  <c r="P146" i="2"/>
  <c r="R146" i="2" s="1"/>
  <c r="S146" i="2" s="1"/>
  <c r="P145" i="2"/>
  <c r="R145" i="2" s="1"/>
  <c r="S145" i="2" s="1"/>
  <c r="P144" i="2"/>
  <c r="R144" i="2" s="1"/>
  <c r="S144" i="2" s="1"/>
  <c r="P143" i="2"/>
  <c r="R143" i="2" s="1"/>
  <c r="S143" i="2" s="1"/>
  <c r="P142" i="2"/>
  <c r="R142" i="2" s="1"/>
  <c r="S142" i="2" s="1"/>
  <c r="P141" i="2"/>
  <c r="R141" i="2" s="1"/>
  <c r="S141" i="2" s="1"/>
  <c r="P140" i="2"/>
  <c r="R140" i="2" s="1"/>
  <c r="S140" i="2" s="1"/>
  <c r="P139" i="2"/>
  <c r="R139" i="2" s="1"/>
  <c r="S139" i="2" s="1"/>
  <c r="P138" i="2"/>
  <c r="R138" i="2" s="1"/>
  <c r="S138" i="2" s="1"/>
  <c r="P137" i="2"/>
  <c r="R137" i="2" s="1"/>
  <c r="S137" i="2" s="1"/>
  <c r="P136" i="2"/>
  <c r="R136" i="2" s="1"/>
  <c r="S136" i="2" s="1"/>
  <c r="P135" i="2"/>
  <c r="R135" i="2" s="1"/>
  <c r="S135" i="2" s="1"/>
  <c r="P134" i="2"/>
  <c r="R134" i="2" s="1"/>
  <c r="S134" i="2" s="1"/>
  <c r="P133" i="2"/>
  <c r="R133" i="2" s="1"/>
  <c r="S133" i="2" s="1"/>
  <c r="P132" i="2"/>
  <c r="R132" i="2" s="1"/>
  <c r="S132" i="2" s="1"/>
  <c r="P131" i="2"/>
  <c r="R131" i="2" s="1"/>
  <c r="S131" i="2" s="1"/>
  <c r="P130" i="2"/>
  <c r="R130" i="2" s="1"/>
  <c r="S130" i="2" s="1"/>
  <c r="P129" i="2"/>
  <c r="R129" i="2" s="1"/>
  <c r="S129" i="2" s="1"/>
  <c r="P128" i="2"/>
  <c r="R128" i="2" s="1"/>
  <c r="S128" i="2" s="1"/>
  <c r="P127" i="2"/>
  <c r="R127" i="2" s="1"/>
  <c r="S127" i="2" s="1"/>
  <c r="P126" i="2"/>
  <c r="R126" i="2" s="1"/>
  <c r="S126" i="2" s="1"/>
  <c r="R125" i="2"/>
  <c r="S125" i="2" s="1"/>
  <c r="P125" i="2"/>
  <c r="P124" i="2"/>
  <c r="R124" i="2" s="1"/>
  <c r="S124" i="2" s="1"/>
  <c r="P123" i="2"/>
  <c r="R123" i="2" s="1"/>
  <c r="S123" i="2" s="1"/>
  <c r="P122" i="2"/>
  <c r="R122" i="2" s="1"/>
  <c r="S122" i="2" s="1"/>
  <c r="R121" i="2"/>
  <c r="S121" i="2" s="1"/>
  <c r="P121" i="2"/>
  <c r="P120" i="2"/>
  <c r="R120" i="2" s="1"/>
  <c r="S120" i="2" s="1"/>
  <c r="P119" i="2"/>
  <c r="R119" i="2" s="1"/>
  <c r="S119" i="2" s="1"/>
  <c r="P118" i="2"/>
  <c r="R118" i="2" s="1"/>
  <c r="S118" i="2" s="1"/>
  <c r="P117" i="2"/>
  <c r="R117" i="2" s="1"/>
  <c r="S117" i="2" s="1"/>
  <c r="P116" i="2"/>
  <c r="R116" i="2" s="1"/>
  <c r="S116" i="2" s="1"/>
  <c r="P115" i="2"/>
  <c r="R115" i="2" s="1"/>
  <c r="S115" i="2" s="1"/>
  <c r="P114" i="2"/>
  <c r="R114" i="2" s="1"/>
  <c r="S114" i="2" s="1"/>
  <c r="R113" i="2"/>
  <c r="S113" i="2" s="1"/>
  <c r="P113" i="2"/>
  <c r="P112" i="2"/>
  <c r="R112" i="2" s="1"/>
  <c r="S112" i="2" s="1"/>
  <c r="P111" i="2"/>
  <c r="R111" i="2" s="1"/>
  <c r="S111" i="2" s="1"/>
  <c r="S110" i="2"/>
  <c r="P110" i="2"/>
  <c r="R110" i="2" s="1"/>
  <c r="R109" i="2"/>
  <c r="S109" i="2" s="1"/>
  <c r="P109" i="2"/>
  <c r="S108" i="2"/>
  <c r="P108" i="2"/>
  <c r="R108" i="2" s="1"/>
  <c r="P107" i="2"/>
  <c r="R107" i="2" s="1"/>
  <c r="S107" i="2" s="1"/>
  <c r="P106" i="2"/>
  <c r="R106" i="2" s="1"/>
  <c r="S106" i="2" s="1"/>
  <c r="R105" i="2"/>
  <c r="S105" i="2" s="1"/>
  <c r="P105" i="2"/>
  <c r="R104" i="2"/>
  <c r="S104" i="2" s="1"/>
  <c r="P104" i="2"/>
  <c r="P103" i="2"/>
  <c r="R103" i="2" s="1"/>
  <c r="S103" i="2" s="1"/>
  <c r="P102" i="2"/>
  <c r="R102" i="2" s="1"/>
  <c r="S102" i="2" s="1"/>
  <c r="R101" i="2"/>
  <c r="S101" i="2" s="1"/>
  <c r="P101" i="2"/>
  <c r="P100" i="2"/>
  <c r="R100" i="2" s="1"/>
  <c r="S100" i="2" s="1"/>
  <c r="P99" i="2"/>
  <c r="R99" i="2" s="1"/>
  <c r="S99" i="2" s="1"/>
  <c r="P98" i="2"/>
  <c r="R98" i="2" s="1"/>
  <c r="S98" i="2" s="1"/>
  <c r="R97" i="2"/>
  <c r="S97" i="2" s="1"/>
  <c r="P97" i="2"/>
  <c r="P96" i="2"/>
  <c r="R96" i="2" s="1"/>
  <c r="S96" i="2" s="1"/>
  <c r="P95" i="2"/>
  <c r="R95" i="2" s="1"/>
  <c r="S95" i="2" s="1"/>
  <c r="P94" i="2"/>
  <c r="R94" i="2" s="1"/>
  <c r="S94" i="2" s="1"/>
  <c r="P93" i="2"/>
  <c r="R93" i="2" s="1"/>
  <c r="S93" i="2" s="1"/>
  <c r="P92" i="2"/>
  <c r="R92" i="2" s="1"/>
  <c r="S92" i="2" s="1"/>
  <c r="R91" i="2"/>
  <c r="S91" i="2" s="1"/>
  <c r="P91" i="2"/>
  <c r="P90" i="2"/>
  <c r="R90" i="2" s="1"/>
  <c r="S90" i="2" s="1"/>
  <c r="P89" i="2"/>
  <c r="R89" i="2" s="1"/>
  <c r="S89" i="2" s="1"/>
  <c r="P88" i="2"/>
  <c r="R88" i="2" s="1"/>
  <c r="S88" i="2" s="1"/>
  <c r="P87" i="2"/>
  <c r="R87" i="2" s="1"/>
  <c r="S87" i="2" s="1"/>
  <c r="P86" i="2"/>
  <c r="R86" i="2" s="1"/>
  <c r="S86" i="2" s="1"/>
  <c r="R85" i="2"/>
  <c r="S85" i="2" s="1"/>
  <c r="P85" i="2"/>
  <c r="P84" i="2"/>
  <c r="R84" i="2" s="1"/>
  <c r="S84" i="2" s="1"/>
  <c r="P83" i="2"/>
  <c r="R83" i="2" s="1"/>
  <c r="S83" i="2" s="1"/>
  <c r="P82" i="2"/>
  <c r="R82" i="2" s="1"/>
  <c r="S82" i="2" s="1"/>
  <c r="P81" i="2"/>
  <c r="R81" i="2" s="1"/>
  <c r="S81" i="2" s="1"/>
  <c r="P80" i="2"/>
  <c r="R80" i="2" s="1"/>
  <c r="S80" i="2" s="1"/>
  <c r="P79" i="2"/>
  <c r="R79" i="2" s="1"/>
  <c r="S79" i="2" s="1"/>
  <c r="P78" i="2"/>
  <c r="R78" i="2" s="1"/>
  <c r="S78" i="2" s="1"/>
  <c r="P77" i="2"/>
  <c r="R77" i="2" s="1"/>
  <c r="S77" i="2" s="1"/>
  <c r="P76" i="2"/>
  <c r="R76" i="2" s="1"/>
  <c r="S76" i="2" s="1"/>
  <c r="P75" i="2"/>
  <c r="R75" i="2" s="1"/>
  <c r="S75" i="2" s="1"/>
  <c r="P74" i="2"/>
  <c r="R74" i="2" s="1"/>
  <c r="S74" i="2" s="1"/>
  <c r="P73" i="2"/>
  <c r="R73" i="2" s="1"/>
  <c r="S73" i="2" s="1"/>
  <c r="P72" i="2"/>
  <c r="R72" i="2" s="1"/>
  <c r="S72" i="2" s="1"/>
  <c r="P71" i="2"/>
  <c r="R71" i="2" s="1"/>
  <c r="S71" i="2" s="1"/>
  <c r="P70" i="2"/>
  <c r="R70" i="2" s="1"/>
  <c r="S70" i="2" s="1"/>
  <c r="P69" i="2"/>
  <c r="R69" i="2" s="1"/>
  <c r="S69" i="2" s="1"/>
  <c r="P68" i="2"/>
  <c r="R68" i="2" s="1"/>
  <c r="S68" i="2" s="1"/>
  <c r="P67" i="2"/>
  <c r="R67" i="2" s="1"/>
  <c r="S67" i="2" s="1"/>
  <c r="P66" i="2"/>
  <c r="R66" i="2" s="1"/>
  <c r="S66" i="2" s="1"/>
  <c r="P65" i="2"/>
  <c r="R65" i="2" s="1"/>
  <c r="S65" i="2" s="1"/>
  <c r="P64" i="2"/>
  <c r="R64" i="2" s="1"/>
  <c r="S64" i="2" s="1"/>
  <c r="P63" i="2"/>
  <c r="R63" i="2" s="1"/>
  <c r="S63" i="2" s="1"/>
  <c r="P62" i="2"/>
  <c r="R62" i="2" s="1"/>
  <c r="S62" i="2" s="1"/>
  <c r="P61" i="2"/>
  <c r="R61" i="2" s="1"/>
  <c r="S61" i="2" s="1"/>
  <c r="P60" i="2"/>
  <c r="R60" i="2" s="1"/>
  <c r="S60" i="2" s="1"/>
  <c r="P59" i="2"/>
  <c r="R59" i="2" s="1"/>
  <c r="S59" i="2" s="1"/>
  <c r="P58" i="2"/>
  <c r="R58" i="2" s="1"/>
  <c r="S58" i="2" s="1"/>
  <c r="P57" i="2"/>
  <c r="R57" i="2" s="1"/>
  <c r="S57" i="2" s="1"/>
  <c r="P56" i="2"/>
  <c r="R56" i="2" s="1"/>
  <c r="S56" i="2" s="1"/>
  <c r="P55" i="2"/>
  <c r="R55" i="2" s="1"/>
  <c r="S55" i="2" s="1"/>
  <c r="P54" i="2"/>
  <c r="R54" i="2" s="1"/>
  <c r="S54" i="2" s="1"/>
  <c r="P53" i="2"/>
  <c r="R53" i="2" s="1"/>
  <c r="S53" i="2" s="1"/>
  <c r="P52" i="2"/>
  <c r="R52" i="2" s="1"/>
  <c r="S52" i="2" s="1"/>
  <c r="P51" i="2"/>
  <c r="R51" i="2" s="1"/>
  <c r="S51" i="2" s="1"/>
  <c r="P50" i="2"/>
  <c r="R50" i="2" s="1"/>
  <c r="S50" i="2" s="1"/>
  <c r="P49" i="2"/>
  <c r="R49" i="2" s="1"/>
  <c r="S49" i="2" s="1"/>
  <c r="P48" i="2"/>
  <c r="R48" i="2" s="1"/>
  <c r="S48" i="2" s="1"/>
  <c r="P47" i="2"/>
  <c r="R47" i="2" s="1"/>
  <c r="S47" i="2" s="1"/>
  <c r="P46" i="2"/>
  <c r="R46" i="2" s="1"/>
  <c r="S46" i="2" s="1"/>
  <c r="P45" i="2"/>
  <c r="R45" i="2" s="1"/>
  <c r="S45" i="2" s="1"/>
  <c r="P44" i="2"/>
  <c r="R44" i="2" s="1"/>
  <c r="S44" i="2" s="1"/>
  <c r="P43" i="2"/>
  <c r="R43" i="2" s="1"/>
  <c r="S43" i="2" s="1"/>
  <c r="P42" i="2"/>
  <c r="R42" i="2" s="1"/>
  <c r="S42" i="2" s="1"/>
  <c r="P41" i="2"/>
  <c r="R41" i="2" s="1"/>
  <c r="S41" i="2" s="1"/>
  <c r="P40" i="2"/>
  <c r="R40" i="2" s="1"/>
  <c r="S40" i="2" s="1"/>
  <c r="P39" i="2"/>
  <c r="R39" i="2" s="1"/>
  <c r="S39" i="2" s="1"/>
  <c r="P38" i="2"/>
  <c r="R38" i="2" s="1"/>
  <c r="S38" i="2" s="1"/>
  <c r="P37" i="2"/>
  <c r="R37" i="2" s="1"/>
  <c r="S37" i="2" s="1"/>
  <c r="P36" i="2"/>
  <c r="R36" i="2" s="1"/>
  <c r="S36" i="2" s="1"/>
  <c r="P35" i="2"/>
  <c r="R35" i="2" s="1"/>
  <c r="S35" i="2" s="1"/>
  <c r="P34" i="2"/>
  <c r="R34" i="2" s="1"/>
  <c r="S34" i="2" s="1"/>
  <c r="P33" i="2"/>
  <c r="R33" i="2" s="1"/>
  <c r="S33" i="2" s="1"/>
  <c r="P32" i="2"/>
  <c r="R32" i="2" s="1"/>
  <c r="S32" i="2" s="1"/>
  <c r="P31" i="2"/>
  <c r="R31" i="2" s="1"/>
  <c r="S31" i="2" s="1"/>
  <c r="P30" i="2"/>
  <c r="R30" i="2" s="1"/>
  <c r="S30" i="2" s="1"/>
  <c r="P29" i="2"/>
  <c r="R29" i="2" s="1"/>
  <c r="S29" i="2" s="1"/>
  <c r="P28" i="2"/>
  <c r="R28" i="2" s="1"/>
  <c r="S28" i="2" s="1"/>
  <c r="P27" i="2"/>
  <c r="R27" i="2" s="1"/>
  <c r="S27" i="2" s="1"/>
  <c r="P26" i="2"/>
  <c r="R26" i="2" s="1"/>
  <c r="S26" i="2" s="1"/>
  <c r="P25" i="2"/>
  <c r="R25" i="2" s="1"/>
  <c r="S25" i="2" s="1"/>
  <c r="P24" i="2"/>
  <c r="R24" i="2" s="1"/>
  <c r="S24" i="2" s="1"/>
  <c r="P23" i="2"/>
  <c r="R23" i="2" s="1"/>
  <c r="S23" i="2" s="1"/>
  <c r="P22" i="2"/>
  <c r="R22" i="2" s="1"/>
  <c r="S22" i="2" s="1"/>
  <c r="P21" i="2"/>
  <c r="R21" i="2" s="1"/>
  <c r="S21" i="2" s="1"/>
  <c r="P20" i="2"/>
  <c r="R20" i="2" s="1"/>
  <c r="S20" i="2" s="1"/>
  <c r="P19" i="2"/>
  <c r="R19" i="2" s="1"/>
  <c r="S19" i="2" s="1"/>
  <c r="P18" i="2"/>
  <c r="R18" i="2" s="1"/>
  <c r="S18" i="2" s="1"/>
  <c r="P17" i="2"/>
  <c r="R17" i="2" s="1"/>
  <c r="S17" i="2" s="1"/>
  <c r="P16" i="2"/>
  <c r="R16" i="2" s="1"/>
  <c r="S16" i="2" s="1"/>
  <c r="P15" i="2"/>
  <c r="R15" i="2" s="1"/>
  <c r="S15" i="2" s="1"/>
  <c r="P14" i="2"/>
  <c r="R14" i="2" s="1"/>
  <c r="S14" i="2" s="1"/>
  <c r="P13" i="2"/>
  <c r="R13" i="2" s="1"/>
  <c r="S13" i="2" s="1"/>
  <c r="P12" i="2"/>
  <c r="R12" i="2" s="1"/>
  <c r="S12" i="2" s="1"/>
  <c r="P11" i="2"/>
  <c r="R11" i="2" s="1"/>
  <c r="S11" i="2" s="1"/>
  <c r="P10" i="2"/>
  <c r="R10" i="2" s="1"/>
  <c r="S10" i="2" s="1"/>
  <c r="P9" i="2"/>
  <c r="R9" i="2" s="1"/>
  <c r="S9" i="2" s="1"/>
  <c r="P8" i="2"/>
  <c r="R8" i="2" s="1"/>
  <c r="S8" i="2" s="1"/>
  <c r="P7" i="2"/>
  <c r="R7" i="2" s="1"/>
  <c r="S7" i="2" s="1"/>
  <c r="P6" i="2"/>
  <c r="R6" i="2" s="1"/>
  <c r="S6" i="2" s="1"/>
  <c r="P5" i="2"/>
  <c r="R5" i="2" s="1"/>
  <c r="S5" i="2" s="1"/>
  <c r="R281" i="1" l="1"/>
  <c r="M56" i="1"/>
  <c r="O56" i="1" s="1"/>
  <c r="P56" i="1" s="1"/>
  <c r="M54" i="1"/>
  <c r="O54" i="1" s="1"/>
  <c r="P54" i="1" s="1"/>
  <c r="M668" i="1"/>
  <c r="O668" i="1" s="1"/>
  <c r="P668" i="1" s="1"/>
  <c r="M666" i="1"/>
  <c r="O666" i="1" s="1"/>
  <c r="P666" i="1" s="1"/>
  <c r="M665" i="1"/>
  <c r="O665" i="1" s="1"/>
  <c r="P665" i="1" s="1"/>
  <c r="M663" i="1"/>
  <c r="O663" i="1" s="1"/>
  <c r="P663" i="1" s="1"/>
  <c r="M662" i="1"/>
  <c r="O662" i="1" s="1"/>
  <c r="P662" i="1" s="1"/>
  <c r="M660" i="1"/>
  <c r="O660" i="1" s="1"/>
  <c r="P660" i="1" s="1"/>
  <c r="M659" i="1"/>
  <c r="O659" i="1" s="1"/>
  <c r="P659" i="1" s="1"/>
  <c r="M657" i="1"/>
  <c r="O657" i="1" s="1"/>
  <c r="P657" i="1" s="1"/>
  <c r="M656" i="1"/>
  <c r="O656" i="1" s="1"/>
  <c r="P656" i="1" s="1"/>
  <c r="M655" i="1"/>
  <c r="O655" i="1" s="1"/>
  <c r="P655" i="1" s="1"/>
  <c r="M653" i="1"/>
  <c r="O653" i="1" s="1"/>
  <c r="P653" i="1" s="1"/>
  <c r="M652" i="1"/>
  <c r="O652" i="1" s="1"/>
  <c r="P652" i="1" s="1"/>
  <c r="M650" i="1"/>
  <c r="O650" i="1" s="1"/>
  <c r="P650" i="1" s="1"/>
  <c r="M649" i="1"/>
  <c r="O649" i="1" s="1"/>
  <c r="P649" i="1" s="1"/>
  <c r="M648" i="1"/>
  <c r="O648" i="1" s="1"/>
  <c r="P648" i="1" s="1"/>
  <c r="M646" i="1"/>
  <c r="O646" i="1" s="1"/>
  <c r="P646" i="1" s="1"/>
  <c r="M645" i="1"/>
  <c r="O645" i="1" s="1"/>
  <c r="P645" i="1" s="1"/>
  <c r="M644" i="1"/>
  <c r="O644" i="1" s="1"/>
  <c r="P644" i="1" s="1"/>
  <c r="M642" i="1"/>
  <c r="O642" i="1" s="1"/>
  <c r="P642" i="1" s="1"/>
  <c r="M641" i="1"/>
  <c r="O641" i="1" s="1"/>
  <c r="P641" i="1" s="1"/>
  <c r="M639" i="1"/>
  <c r="O639" i="1" s="1"/>
  <c r="P639" i="1" s="1"/>
  <c r="M638" i="1"/>
  <c r="O638" i="1" s="1"/>
  <c r="P638" i="1" s="1"/>
  <c r="M637" i="1"/>
  <c r="O637" i="1" s="1"/>
  <c r="P637" i="1" s="1"/>
  <c r="M636" i="1"/>
  <c r="O636" i="1" s="1"/>
  <c r="P636" i="1" s="1"/>
  <c r="M633" i="1"/>
  <c r="O633" i="1" s="1"/>
  <c r="P633" i="1" s="1"/>
  <c r="P635" i="1" s="1"/>
  <c r="Q635" i="1" s="1"/>
  <c r="M632" i="1"/>
  <c r="O632" i="1" s="1"/>
  <c r="P632" i="1" s="1"/>
  <c r="M630" i="1"/>
  <c r="O630" i="1" s="1"/>
  <c r="P630" i="1" s="1"/>
  <c r="M629" i="1"/>
  <c r="O629" i="1" s="1"/>
  <c r="P629" i="1" s="1"/>
  <c r="M628" i="1"/>
  <c r="O628" i="1" s="1"/>
  <c r="P628" i="1" s="1"/>
  <c r="M627" i="1"/>
  <c r="O627" i="1" s="1"/>
  <c r="P627" i="1" s="1"/>
  <c r="M625" i="1"/>
  <c r="O625" i="1" s="1"/>
  <c r="P625" i="1" s="1"/>
  <c r="M624" i="1"/>
  <c r="O624" i="1" s="1"/>
  <c r="P624" i="1" s="1"/>
  <c r="M622" i="1"/>
  <c r="O622" i="1" s="1"/>
  <c r="P622" i="1" s="1"/>
  <c r="M621" i="1"/>
  <c r="O621" i="1" s="1"/>
  <c r="P621" i="1" s="1"/>
  <c r="M620" i="1"/>
  <c r="O620" i="1" s="1"/>
  <c r="P620" i="1" s="1"/>
  <c r="M618" i="1"/>
  <c r="O618" i="1" s="1"/>
  <c r="P618" i="1" s="1"/>
  <c r="M617" i="1"/>
  <c r="O617" i="1" s="1"/>
  <c r="P617" i="1" s="1"/>
  <c r="M616" i="1"/>
  <c r="O616" i="1" s="1"/>
  <c r="P616" i="1" s="1"/>
  <c r="M615" i="1"/>
  <c r="O615" i="1" s="1"/>
  <c r="P615" i="1" s="1"/>
  <c r="M614" i="1"/>
  <c r="O614" i="1" s="1"/>
  <c r="P614" i="1" s="1"/>
  <c r="M613" i="1"/>
  <c r="O613" i="1" s="1"/>
  <c r="P613" i="1" s="1"/>
  <c r="M611" i="1"/>
  <c r="O611" i="1" s="1"/>
  <c r="P611" i="1" s="1"/>
  <c r="M610" i="1"/>
  <c r="O610" i="1" s="1"/>
  <c r="P610" i="1" s="1"/>
  <c r="M608" i="1"/>
  <c r="O608" i="1" s="1"/>
  <c r="P608" i="1" s="1"/>
  <c r="M607" i="1"/>
  <c r="O607" i="1" s="1"/>
  <c r="P607" i="1" s="1"/>
  <c r="M605" i="1"/>
  <c r="O605" i="1" s="1"/>
  <c r="P605" i="1" s="1"/>
  <c r="M604" i="1"/>
  <c r="O604" i="1" s="1"/>
  <c r="P604" i="1" s="1"/>
  <c r="M602" i="1"/>
  <c r="O602" i="1" s="1"/>
  <c r="P602" i="1" s="1"/>
  <c r="M601" i="1"/>
  <c r="O601" i="1" s="1"/>
  <c r="P601" i="1" s="1"/>
  <c r="M599" i="1"/>
  <c r="O599" i="1" s="1"/>
  <c r="P599" i="1" s="1"/>
  <c r="M598" i="1"/>
  <c r="O598" i="1" s="1"/>
  <c r="P598" i="1" s="1"/>
  <c r="M597" i="1"/>
  <c r="O597" i="1" s="1"/>
  <c r="P597" i="1" s="1"/>
  <c r="M595" i="1"/>
  <c r="O595" i="1" s="1"/>
  <c r="P595" i="1" s="1"/>
  <c r="M594" i="1"/>
  <c r="O594" i="1" s="1"/>
  <c r="P594" i="1" s="1"/>
  <c r="M590" i="1"/>
  <c r="O590" i="1" s="1"/>
  <c r="P590" i="1" s="1"/>
  <c r="M589" i="1"/>
  <c r="O589" i="1" s="1"/>
  <c r="P589" i="1" s="1"/>
  <c r="M588" i="1"/>
  <c r="O588" i="1" s="1"/>
  <c r="P588" i="1" s="1"/>
  <c r="M587" i="1"/>
  <c r="O587" i="1" s="1"/>
  <c r="P587" i="1" s="1"/>
  <c r="M585" i="1"/>
  <c r="O585" i="1" s="1"/>
  <c r="P585" i="1" s="1"/>
  <c r="M584" i="1"/>
  <c r="O584" i="1" s="1"/>
  <c r="P584" i="1" s="1"/>
  <c r="M583" i="1"/>
  <c r="O583" i="1" s="1"/>
  <c r="P583" i="1" s="1"/>
  <c r="M582" i="1"/>
  <c r="O582" i="1" s="1"/>
  <c r="P582" i="1" s="1"/>
  <c r="M581" i="1"/>
  <c r="O581" i="1" s="1"/>
  <c r="P581" i="1" s="1"/>
  <c r="M580" i="1"/>
  <c r="O580" i="1" s="1"/>
  <c r="P580" i="1" s="1"/>
  <c r="M579" i="1"/>
  <c r="O579" i="1" s="1"/>
  <c r="P579" i="1" s="1"/>
  <c r="M578" i="1"/>
  <c r="O578" i="1" s="1"/>
  <c r="P578" i="1" s="1"/>
  <c r="M576" i="1"/>
  <c r="O576" i="1" s="1"/>
  <c r="P576" i="1" s="1"/>
  <c r="M575" i="1"/>
  <c r="O575" i="1" s="1"/>
  <c r="P575" i="1" s="1"/>
  <c r="M574" i="1"/>
  <c r="O574" i="1" s="1"/>
  <c r="P574" i="1" s="1"/>
  <c r="M573" i="1"/>
  <c r="O573" i="1" s="1"/>
  <c r="P573" i="1" s="1"/>
  <c r="M572" i="1"/>
  <c r="O572" i="1" s="1"/>
  <c r="P572" i="1" s="1"/>
  <c r="M570" i="1"/>
  <c r="O570" i="1" s="1"/>
  <c r="P570" i="1" s="1"/>
  <c r="M569" i="1"/>
  <c r="O569" i="1" s="1"/>
  <c r="P569" i="1" s="1"/>
  <c r="M568" i="1"/>
  <c r="O568" i="1" s="1"/>
  <c r="P568" i="1" s="1"/>
  <c r="M567" i="1"/>
  <c r="O567" i="1" s="1"/>
  <c r="P567" i="1" s="1"/>
  <c r="M566" i="1"/>
  <c r="O566" i="1" s="1"/>
  <c r="P566" i="1" s="1"/>
  <c r="M565" i="1"/>
  <c r="O565" i="1" s="1"/>
  <c r="P565" i="1" s="1"/>
  <c r="M564" i="1"/>
  <c r="O564" i="1" s="1"/>
  <c r="P564" i="1" s="1"/>
  <c r="M562" i="1"/>
  <c r="O562" i="1" s="1"/>
  <c r="P562" i="1" s="1"/>
  <c r="M561" i="1"/>
  <c r="O561" i="1" s="1"/>
  <c r="P561" i="1" s="1"/>
  <c r="M560" i="1"/>
  <c r="O560" i="1" s="1"/>
  <c r="P560" i="1" s="1"/>
  <c r="M558" i="1"/>
  <c r="O558" i="1" s="1"/>
  <c r="P558" i="1" s="1"/>
  <c r="M557" i="1"/>
  <c r="O557" i="1" s="1"/>
  <c r="P557" i="1" s="1"/>
  <c r="M556" i="1"/>
  <c r="O556" i="1" s="1"/>
  <c r="P556" i="1" s="1"/>
  <c r="M555" i="1"/>
  <c r="O555" i="1" s="1"/>
  <c r="P555" i="1" s="1"/>
  <c r="M554" i="1"/>
  <c r="O554" i="1" s="1"/>
  <c r="P554" i="1" s="1"/>
  <c r="M552" i="1"/>
  <c r="O552" i="1" s="1"/>
  <c r="P552" i="1" s="1"/>
  <c r="M551" i="1"/>
  <c r="O551" i="1" s="1"/>
  <c r="P551" i="1" s="1"/>
  <c r="M550" i="1"/>
  <c r="O550" i="1" s="1"/>
  <c r="P550" i="1" s="1"/>
  <c r="M548" i="1"/>
  <c r="O548" i="1" s="1"/>
  <c r="P548" i="1" s="1"/>
  <c r="M547" i="1"/>
  <c r="O547" i="1" s="1"/>
  <c r="P547" i="1" s="1"/>
  <c r="M545" i="1"/>
  <c r="O545" i="1" s="1"/>
  <c r="P545" i="1" s="1"/>
  <c r="M544" i="1"/>
  <c r="O544" i="1" s="1"/>
  <c r="P544" i="1" s="1"/>
  <c r="M542" i="1"/>
  <c r="O542" i="1" s="1"/>
  <c r="P542" i="1" s="1"/>
  <c r="M541" i="1"/>
  <c r="O541" i="1" s="1"/>
  <c r="P541" i="1" s="1"/>
  <c r="M540" i="1"/>
  <c r="O540" i="1" s="1"/>
  <c r="P540" i="1" s="1"/>
  <c r="M539" i="1"/>
  <c r="O539" i="1" s="1"/>
  <c r="P539" i="1" s="1"/>
  <c r="M537" i="1"/>
  <c r="O537" i="1" s="1"/>
  <c r="P537" i="1" s="1"/>
  <c r="M536" i="1"/>
  <c r="O536" i="1" s="1"/>
  <c r="P536" i="1" s="1"/>
  <c r="M534" i="1"/>
  <c r="O534" i="1" s="1"/>
  <c r="P534" i="1" s="1"/>
  <c r="M533" i="1"/>
  <c r="O533" i="1" s="1"/>
  <c r="P533" i="1" s="1"/>
  <c r="M532" i="1"/>
  <c r="O532" i="1" s="1"/>
  <c r="P532" i="1" s="1"/>
  <c r="M531" i="1"/>
  <c r="O531" i="1" s="1"/>
  <c r="P531" i="1" s="1"/>
  <c r="M530" i="1"/>
  <c r="O530" i="1" s="1"/>
  <c r="P530" i="1" s="1"/>
  <c r="M529" i="1"/>
  <c r="O529" i="1" s="1"/>
  <c r="P529" i="1" s="1"/>
  <c r="M528" i="1"/>
  <c r="O528" i="1" s="1"/>
  <c r="P528" i="1" s="1"/>
  <c r="M526" i="1"/>
  <c r="O526" i="1" s="1"/>
  <c r="P526" i="1" s="1"/>
  <c r="M525" i="1"/>
  <c r="O525" i="1" s="1"/>
  <c r="P525" i="1" s="1"/>
  <c r="M524" i="1"/>
  <c r="O524" i="1" s="1"/>
  <c r="P524" i="1" s="1"/>
  <c r="M522" i="1"/>
  <c r="O522" i="1" s="1"/>
  <c r="P522" i="1" s="1"/>
  <c r="M521" i="1"/>
  <c r="O521" i="1" s="1"/>
  <c r="P521" i="1" s="1"/>
  <c r="M520" i="1"/>
  <c r="O520" i="1" s="1"/>
  <c r="P520" i="1" s="1"/>
  <c r="M519" i="1"/>
  <c r="O519" i="1" s="1"/>
  <c r="P519" i="1" s="1"/>
  <c r="M518" i="1"/>
  <c r="O518" i="1" s="1"/>
  <c r="P518" i="1" s="1"/>
  <c r="M517" i="1"/>
  <c r="O517" i="1" s="1"/>
  <c r="P517" i="1" s="1"/>
  <c r="M515" i="1"/>
  <c r="O515" i="1" s="1"/>
  <c r="P515" i="1" s="1"/>
  <c r="M514" i="1"/>
  <c r="O514" i="1" s="1"/>
  <c r="P514" i="1" s="1"/>
  <c r="M513" i="1"/>
  <c r="O513" i="1" s="1"/>
  <c r="P513" i="1" s="1"/>
  <c r="M511" i="1"/>
  <c r="O511" i="1" s="1"/>
  <c r="P511" i="1" s="1"/>
  <c r="M510" i="1"/>
  <c r="O510" i="1" s="1"/>
  <c r="P510" i="1" s="1"/>
  <c r="M509" i="1"/>
  <c r="O509" i="1" s="1"/>
  <c r="P509" i="1" s="1"/>
  <c r="M508" i="1"/>
  <c r="O508" i="1" s="1"/>
  <c r="P508" i="1" s="1"/>
  <c r="M507" i="1"/>
  <c r="O507" i="1" s="1"/>
  <c r="P507" i="1" s="1"/>
  <c r="M505" i="1"/>
  <c r="O505" i="1" s="1"/>
  <c r="P505" i="1" s="1"/>
  <c r="M504" i="1"/>
  <c r="O504" i="1" s="1"/>
  <c r="P504" i="1" s="1"/>
  <c r="M503" i="1"/>
  <c r="O503" i="1" s="1"/>
  <c r="P503" i="1" s="1"/>
  <c r="M502" i="1"/>
  <c r="O502" i="1" s="1"/>
  <c r="P502" i="1" s="1"/>
  <c r="M501" i="1"/>
  <c r="O501" i="1" s="1"/>
  <c r="P501" i="1" s="1"/>
  <c r="M499" i="1"/>
  <c r="O499" i="1" s="1"/>
  <c r="P499" i="1" s="1"/>
  <c r="M498" i="1"/>
  <c r="O498" i="1" s="1"/>
  <c r="P498" i="1" s="1"/>
  <c r="M497" i="1"/>
  <c r="O497" i="1" s="1"/>
  <c r="P497" i="1" s="1"/>
  <c r="M496" i="1"/>
  <c r="O496" i="1" s="1"/>
  <c r="P496" i="1" s="1"/>
  <c r="M491" i="1"/>
  <c r="O491" i="1" s="1"/>
  <c r="M489" i="1"/>
  <c r="O489" i="1" s="1"/>
  <c r="P489" i="1" s="1"/>
  <c r="M488" i="1"/>
  <c r="O488" i="1" s="1"/>
  <c r="P488" i="1" s="1"/>
  <c r="M487" i="1"/>
  <c r="O487" i="1" s="1"/>
  <c r="P487" i="1" s="1"/>
  <c r="M486" i="1"/>
  <c r="O486" i="1" s="1"/>
  <c r="P486" i="1" s="1"/>
  <c r="M484" i="1"/>
  <c r="O484" i="1" s="1"/>
  <c r="P484" i="1" s="1"/>
  <c r="M483" i="1"/>
  <c r="O483" i="1" s="1"/>
  <c r="P483" i="1" s="1"/>
  <c r="M481" i="1"/>
  <c r="O481" i="1" s="1"/>
  <c r="P481" i="1" s="1"/>
  <c r="M480" i="1"/>
  <c r="O480" i="1" s="1"/>
  <c r="P480" i="1" s="1"/>
  <c r="M479" i="1"/>
  <c r="O479" i="1" s="1"/>
  <c r="P479" i="1" s="1"/>
  <c r="M478" i="1"/>
  <c r="O478" i="1" s="1"/>
  <c r="P478" i="1" s="1"/>
  <c r="M477" i="1"/>
  <c r="O477" i="1" s="1"/>
  <c r="P477" i="1" s="1"/>
  <c r="M476" i="1"/>
  <c r="O476" i="1" s="1"/>
  <c r="P476" i="1" s="1"/>
  <c r="M475" i="1"/>
  <c r="O475" i="1" s="1"/>
  <c r="P475" i="1" s="1"/>
  <c r="M473" i="1"/>
  <c r="O473" i="1" s="1"/>
  <c r="P473" i="1" s="1"/>
  <c r="M472" i="1"/>
  <c r="O472" i="1" s="1"/>
  <c r="P472" i="1" s="1"/>
  <c r="M470" i="1"/>
  <c r="O470" i="1" s="1"/>
  <c r="P470" i="1" s="1"/>
  <c r="M469" i="1"/>
  <c r="O469" i="1" s="1"/>
  <c r="P469" i="1" s="1"/>
  <c r="M468" i="1"/>
  <c r="O468" i="1" s="1"/>
  <c r="P468" i="1" s="1"/>
  <c r="M467" i="1"/>
  <c r="O467" i="1" s="1"/>
  <c r="P467" i="1" s="1"/>
  <c r="M466" i="1"/>
  <c r="O466" i="1" s="1"/>
  <c r="P466" i="1" s="1"/>
  <c r="M464" i="1"/>
  <c r="O464" i="1" s="1"/>
  <c r="P464" i="1" s="1"/>
  <c r="M463" i="1"/>
  <c r="O463" i="1" s="1"/>
  <c r="M462" i="1"/>
  <c r="O462" i="1" s="1"/>
  <c r="P462" i="1" s="1"/>
  <c r="M461" i="1"/>
  <c r="O461" i="1" s="1"/>
  <c r="P461" i="1" s="1"/>
  <c r="M460" i="1"/>
  <c r="O460" i="1" s="1"/>
  <c r="P460" i="1" s="1"/>
  <c r="M458" i="1"/>
  <c r="O458" i="1" s="1"/>
  <c r="P458" i="1" s="1"/>
  <c r="M457" i="1"/>
  <c r="O457" i="1" s="1"/>
  <c r="P457" i="1" s="1"/>
  <c r="M456" i="1"/>
  <c r="O456" i="1" s="1"/>
  <c r="P456" i="1" s="1"/>
  <c r="M455" i="1"/>
  <c r="O455" i="1" s="1"/>
  <c r="P455" i="1" s="1"/>
  <c r="M454" i="1"/>
  <c r="O454" i="1" s="1"/>
  <c r="P454" i="1" s="1"/>
  <c r="M453" i="1"/>
  <c r="O453" i="1" s="1"/>
  <c r="P453" i="1" s="1"/>
  <c r="M450" i="1"/>
  <c r="O450" i="1" s="1"/>
  <c r="P450" i="1" s="1"/>
  <c r="M451" i="1"/>
  <c r="O451" i="1" s="1"/>
  <c r="P451" i="1" s="1"/>
  <c r="M449" i="1"/>
  <c r="O449" i="1" s="1"/>
  <c r="P449" i="1" s="1"/>
  <c r="M448" i="1"/>
  <c r="O448" i="1" s="1"/>
  <c r="P448" i="1" s="1"/>
  <c r="M447" i="1"/>
  <c r="O447" i="1" s="1"/>
  <c r="P447" i="1" s="1"/>
  <c r="M446" i="1"/>
  <c r="O446" i="1" s="1"/>
  <c r="P446" i="1" s="1"/>
  <c r="M445" i="1"/>
  <c r="O445" i="1" s="1"/>
  <c r="P445" i="1" s="1"/>
  <c r="M444" i="1"/>
  <c r="O444" i="1" s="1"/>
  <c r="P444" i="1" s="1"/>
  <c r="M442" i="1"/>
  <c r="O442" i="1" s="1"/>
  <c r="P442" i="1" s="1"/>
  <c r="M441" i="1"/>
  <c r="O441" i="1" s="1"/>
  <c r="P441" i="1" s="1"/>
  <c r="M440" i="1"/>
  <c r="O440" i="1" s="1"/>
  <c r="P440" i="1" s="1"/>
  <c r="M438" i="1"/>
  <c r="O438" i="1" s="1"/>
  <c r="P438" i="1" s="1"/>
  <c r="M437" i="1"/>
  <c r="O437" i="1" s="1"/>
  <c r="P437" i="1" s="1"/>
  <c r="M436" i="1"/>
  <c r="O436" i="1" s="1"/>
  <c r="P436" i="1" s="1"/>
  <c r="M435" i="1"/>
  <c r="O435" i="1" s="1"/>
  <c r="P435" i="1" s="1"/>
  <c r="M434" i="1"/>
  <c r="O434" i="1" s="1"/>
  <c r="P434" i="1" s="1"/>
  <c r="M432" i="1"/>
  <c r="O432" i="1" s="1"/>
  <c r="P432" i="1" s="1"/>
  <c r="M431" i="1"/>
  <c r="O431" i="1" s="1"/>
  <c r="P431" i="1" s="1"/>
  <c r="M430" i="1"/>
  <c r="O430" i="1" s="1"/>
  <c r="P430" i="1" s="1"/>
  <c r="M429" i="1"/>
  <c r="O429" i="1" s="1"/>
  <c r="P429" i="1" s="1"/>
  <c r="M427" i="1"/>
  <c r="O427" i="1" s="1"/>
  <c r="P427" i="1" s="1"/>
  <c r="M426" i="1"/>
  <c r="O426" i="1" s="1"/>
  <c r="M424" i="1"/>
  <c r="O424" i="1" s="1"/>
  <c r="P424" i="1" s="1"/>
  <c r="M423" i="1"/>
  <c r="O423" i="1" s="1"/>
  <c r="P423" i="1" s="1"/>
  <c r="M422" i="1"/>
  <c r="O422" i="1" s="1"/>
  <c r="P422" i="1" s="1"/>
  <c r="M421" i="1"/>
  <c r="O421" i="1" s="1"/>
  <c r="P421" i="1" s="1"/>
  <c r="M420" i="1"/>
  <c r="O420" i="1" s="1"/>
  <c r="P420" i="1" s="1"/>
  <c r="M418" i="1"/>
  <c r="O418" i="1" s="1"/>
  <c r="P418" i="1" s="1"/>
  <c r="M417" i="1"/>
  <c r="O417" i="1" s="1"/>
  <c r="P417" i="1" s="1"/>
  <c r="M416" i="1"/>
  <c r="O416" i="1" s="1"/>
  <c r="P416" i="1" s="1"/>
  <c r="M415" i="1"/>
  <c r="O415" i="1" s="1"/>
  <c r="P415" i="1" s="1"/>
  <c r="M414" i="1"/>
  <c r="O414" i="1" s="1"/>
  <c r="P414" i="1" s="1"/>
  <c r="M412" i="1"/>
  <c r="O412" i="1" s="1"/>
  <c r="P412" i="1" s="1"/>
  <c r="M411" i="1"/>
  <c r="O411" i="1" s="1"/>
  <c r="P411" i="1" s="1"/>
  <c r="M410" i="1"/>
  <c r="O410" i="1" s="1"/>
  <c r="P410" i="1" s="1"/>
  <c r="M408" i="1"/>
  <c r="O408" i="1" s="1"/>
  <c r="P408" i="1" s="1"/>
  <c r="M407" i="1"/>
  <c r="O407" i="1" s="1"/>
  <c r="P407" i="1" s="1"/>
  <c r="M405" i="1"/>
  <c r="O405" i="1" s="1"/>
  <c r="P405" i="1" s="1"/>
  <c r="M404" i="1"/>
  <c r="O404" i="1" s="1"/>
  <c r="P404" i="1" s="1"/>
  <c r="M403" i="1"/>
  <c r="O403" i="1" s="1"/>
  <c r="P403" i="1" s="1"/>
  <c r="M402" i="1"/>
  <c r="O402" i="1" s="1"/>
  <c r="P402" i="1" s="1"/>
  <c r="M401" i="1"/>
  <c r="O401" i="1" s="1"/>
  <c r="P401" i="1" s="1"/>
  <c r="M399" i="1"/>
  <c r="O399" i="1" s="1"/>
  <c r="P399" i="1" s="1"/>
  <c r="M398" i="1"/>
  <c r="O398" i="1" s="1"/>
  <c r="P398" i="1" s="1"/>
  <c r="M397" i="1"/>
  <c r="O397" i="1" s="1"/>
  <c r="P397" i="1" s="1"/>
  <c r="M396" i="1"/>
  <c r="O396" i="1" s="1"/>
  <c r="P396" i="1" s="1"/>
  <c r="M395" i="1"/>
  <c r="O395" i="1" s="1"/>
  <c r="P395" i="1" s="1"/>
  <c r="M394" i="1"/>
  <c r="O394" i="1" s="1"/>
  <c r="P394" i="1" s="1"/>
  <c r="M393" i="1"/>
  <c r="O393" i="1" s="1"/>
  <c r="P393" i="1" s="1"/>
  <c r="M392" i="1"/>
  <c r="O392" i="1" s="1"/>
  <c r="P392" i="1" s="1"/>
  <c r="M391" i="1"/>
  <c r="O391" i="1" s="1"/>
  <c r="P391" i="1" s="1"/>
  <c r="M390" i="1"/>
  <c r="O390" i="1" s="1"/>
  <c r="P390" i="1" s="1"/>
  <c r="M388" i="1"/>
  <c r="O388" i="1" s="1"/>
  <c r="P388" i="1" s="1"/>
  <c r="M387" i="1"/>
  <c r="O387" i="1" s="1"/>
  <c r="P387" i="1" s="1"/>
  <c r="M385" i="1"/>
  <c r="O385" i="1" s="1"/>
  <c r="P385" i="1" s="1"/>
  <c r="M384" i="1"/>
  <c r="O384" i="1" s="1"/>
  <c r="P384" i="1" s="1"/>
  <c r="M382" i="1"/>
  <c r="O382" i="1" s="1"/>
  <c r="P382" i="1" s="1"/>
  <c r="M381" i="1"/>
  <c r="O381" i="1" s="1"/>
  <c r="P381" i="1" s="1"/>
  <c r="M379" i="1"/>
  <c r="O379" i="1" s="1"/>
  <c r="P379" i="1" s="1"/>
  <c r="M378" i="1"/>
  <c r="O378" i="1" s="1"/>
  <c r="P378" i="1" s="1"/>
  <c r="M377" i="1"/>
  <c r="O377" i="1" s="1"/>
  <c r="P377" i="1" s="1"/>
  <c r="M376" i="1"/>
  <c r="O376" i="1" s="1"/>
  <c r="P376" i="1" s="1"/>
  <c r="M375" i="1"/>
  <c r="O375" i="1" s="1"/>
  <c r="P375" i="1" s="1"/>
  <c r="M373" i="1"/>
  <c r="O373" i="1" s="1"/>
  <c r="P373" i="1" s="1"/>
  <c r="M371" i="1"/>
  <c r="O371" i="1" s="1"/>
  <c r="P371" i="1" s="1"/>
  <c r="M370" i="1"/>
  <c r="O370" i="1" s="1"/>
  <c r="P370" i="1" s="1"/>
  <c r="M368" i="1"/>
  <c r="O368" i="1" s="1"/>
  <c r="P368" i="1" s="1"/>
  <c r="M367" i="1"/>
  <c r="O367" i="1" s="1"/>
  <c r="P367" i="1" s="1"/>
  <c r="M366" i="1"/>
  <c r="O366" i="1" s="1"/>
  <c r="P366" i="1" s="1"/>
  <c r="M365" i="1"/>
  <c r="O365" i="1" s="1"/>
  <c r="P365" i="1" s="1"/>
  <c r="M364" i="1"/>
  <c r="O364" i="1" s="1"/>
  <c r="P364" i="1" s="1"/>
  <c r="M363" i="1"/>
  <c r="O363" i="1" s="1"/>
  <c r="P363" i="1" s="1"/>
  <c r="M362" i="1"/>
  <c r="O362" i="1" s="1"/>
  <c r="P362" i="1" s="1"/>
  <c r="M361" i="1"/>
  <c r="O361" i="1" s="1"/>
  <c r="P361" i="1" s="1"/>
  <c r="M360" i="1"/>
  <c r="O360" i="1" s="1"/>
  <c r="P360" i="1" s="1"/>
  <c r="M358" i="1"/>
  <c r="O358" i="1" s="1"/>
  <c r="P358" i="1" s="1"/>
  <c r="M357" i="1"/>
  <c r="O357" i="1" s="1"/>
  <c r="P357" i="1" s="1"/>
  <c r="M356" i="1"/>
  <c r="O356" i="1" s="1"/>
  <c r="P356" i="1" s="1"/>
  <c r="M354" i="1"/>
  <c r="O354" i="1" s="1"/>
  <c r="P354" i="1" s="1"/>
  <c r="M353" i="1"/>
  <c r="O353" i="1" s="1"/>
  <c r="P353" i="1" s="1"/>
  <c r="M351" i="1"/>
  <c r="O351" i="1" s="1"/>
  <c r="P351" i="1" s="1"/>
  <c r="M350" i="1"/>
  <c r="O350" i="1" s="1"/>
  <c r="P350" i="1" s="1"/>
  <c r="M348" i="1"/>
  <c r="O348" i="1" s="1"/>
  <c r="P348" i="1" s="1"/>
  <c r="M347" i="1"/>
  <c r="O347" i="1" s="1"/>
  <c r="M346" i="1"/>
  <c r="O346" i="1" s="1"/>
  <c r="P346" i="1" s="1"/>
  <c r="M344" i="1"/>
  <c r="O344" i="1" s="1"/>
  <c r="P344" i="1" s="1"/>
  <c r="M343" i="1"/>
  <c r="O343" i="1" s="1"/>
  <c r="P343" i="1" s="1"/>
  <c r="M342" i="1"/>
  <c r="O342" i="1" s="1"/>
  <c r="M341" i="1"/>
  <c r="O341" i="1" s="1"/>
  <c r="P341" i="1" s="1"/>
  <c r="M339" i="1"/>
  <c r="O339" i="1" s="1"/>
  <c r="P339" i="1" s="1"/>
  <c r="M338" i="1"/>
  <c r="O338" i="1" s="1"/>
  <c r="M336" i="1"/>
  <c r="O336" i="1" s="1"/>
  <c r="P336" i="1" s="1"/>
  <c r="M335" i="1"/>
  <c r="O335" i="1" s="1"/>
  <c r="M333" i="1"/>
  <c r="O333" i="1" s="1"/>
  <c r="P333" i="1" s="1"/>
  <c r="M332" i="1"/>
  <c r="O332" i="1" s="1"/>
  <c r="P332" i="1" s="1"/>
  <c r="M331" i="1"/>
  <c r="O331" i="1" s="1"/>
  <c r="P331" i="1" s="1"/>
  <c r="M329" i="1"/>
  <c r="O329" i="1" s="1"/>
  <c r="P329" i="1" s="1"/>
  <c r="M328" i="1"/>
  <c r="O328" i="1" s="1"/>
  <c r="P328" i="1" s="1"/>
  <c r="M327" i="1"/>
  <c r="O327" i="1" s="1"/>
  <c r="P327" i="1" s="1"/>
  <c r="M326" i="1"/>
  <c r="O326" i="1" s="1"/>
  <c r="P326" i="1" s="1"/>
  <c r="M324" i="1"/>
  <c r="O324" i="1" s="1"/>
  <c r="P324" i="1" s="1"/>
  <c r="M323" i="1"/>
  <c r="O323" i="1" s="1"/>
  <c r="P323" i="1" s="1"/>
  <c r="M322" i="1"/>
  <c r="O322" i="1" s="1"/>
  <c r="P322" i="1" s="1"/>
  <c r="M321" i="1"/>
  <c r="O321" i="1" s="1"/>
  <c r="P321" i="1" s="1"/>
  <c r="M320" i="1"/>
  <c r="O320" i="1" s="1"/>
  <c r="P320" i="1" s="1"/>
  <c r="M319" i="1"/>
  <c r="O319" i="1" s="1"/>
  <c r="P319" i="1" s="1"/>
  <c r="M318" i="1"/>
  <c r="O318" i="1" s="1"/>
  <c r="P318" i="1" s="1"/>
  <c r="M317" i="1"/>
  <c r="O317" i="1" s="1"/>
  <c r="P317" i="1" s="1"/>
  <c r="M315" i="1"/>
  <c r="O315" i="1" s="1"/>
  <c r="P315" i="1" s="1"/>
  <c r="M314" i="1"/>
  <c r="O314" i="1" s="1"/>
  <c r="P314" i="1" s="1"/>
  <c r="M313" i="1"/>
  <c r="O313" i="1" s="1"/>
  <c r="P313" i="1" s="1"/>
  <c r="M312" i="1"/>
  <c r="O312" i="1" s="1"/>
  <c r="P312" i="1" s="1"/>
  <c r="M310" i="1"/>
  <c r="O310" i="1" s="1"/>
  <c r="P310" i="1" s="1"/>
  <c r="M309" i="1"/>
  <c r="O309" i="1" s="1"/>
  <c r="P309" i="1" s="1"/>
  <c r="M308" i="1"/>
  <c r="O308" i="1" s="1"/>
  <c r="P308" i="1" s="1"/>
  <c r="M307" i="1"/>
  <c r="O307" i="1" s="1"/>
  <c r="P307" i="1" s="1"/>
  <c r="M305" i="1"/>
  <c r="O305" i="1" s="1"/>
  <c r="P305" i="1" s="1"/>
  <c r="M304" i="1"/>
  <c r="O304" i="1" s="1"/>
  <c r="P304" i="1" s="1"/>
  <c r="M303" i="1"/>
  <c r="O303" i="1" s="1"/>
  <c r="P303" i="1" s="1"/>
  <c r="M302" i="1"/>
  <c r="O302" i="1" s="1"/>
  <c r="P302" i="1" s="1"/>
  <c r="M300" i="1"/>
  <c r="O300" i="1" s="1"/>
  <c r="P300" i="1" s="1"/>
  <c r="M299" i="1"/>
  <c r="O299" i="1" s="1"/>
  <c r="P299" i="1" s="1"/>
  <c r="M297" i="1"/>
  <c r="O297" i="1" s="1"/>
  <c r="P297" i="1" s="1"/>
  <c r="M296" i="1"/>
  <c r="O296" i="1" s="1"/>
  <c r="P296" i="1" s="1"/>
  <c r="M295" i="1"/>
  <c r="O295" i="1" s="1"/>
  <c r="P295" i="1" s="1"/>
  <c r="M294" i="1"/>
  <c r="O294" i="1" s="1"/>
  <c r="P294" i="1" s="1"/>
  <c r="M292" i="1"/>
  <c r="O292" i="1" s="1"/>
  <c r="P292" i="1" s="1"/>
  <c r="M291" i="1"/>
  <c r="O291" i="1" s="1"/>
  <c r="P291" i="1" s="1"/>
  <c r="M289" i="1"/>
  <c r="O289" i="1" s="1"/>
  <c r="P289" i="1" s="1"/>
  <c r="M288" i="1"/>
  <c r="O288" i="1" s="1"/>
  <c r="P288" i="1" s="1"/>
  <c r="M286" i="1"/>
  <c r="O286" i="1" s="1"/>
  <c r="P286" i="1" s="1"/>
  <c r="M285" i="1"/>
  <c r="O285" i="1" s="1"/>
  <c r="P285" i="1" s="1"/>
  <c r="M284" i="1"/>
  <c r="O284" i="1" s="1"/>
  <c r="P284" i="1" s="1"/>
  <c r="M283" i="1"/>
  <c r="O283" i="1" s="1"/>
  <c r="P283" i="1" s="1"/>
  <c r="M282" i="1"/>
  <c r="O282" i="1" s="1"/>
  <c r="P282" i="1" s="1"/>
  <c r="M278" i="1"/>
  <c r="O278" i="1" s="1"/>
  <c r="P278" i="1" s="1"/>
  <c r="M277" i="1"/>
  <c r="O277" i="1" s="1"/>
  <c r="P277" i="1" s="1"/>
  <c r="M275" i="1"/>
  <c r="O275" i="1" s="1"/>
  <c r="P275" i="1" s="1"/>
  <c r="M274" i="1"/>
  <c r="O274" i="1" s="1"/>
  <c r="P274" i="1" s="1"/>
  <c r="M271" i="1"/>
  <c r="O271" i="1" s="1"/>
  <c r="P271" i="1" s="1"/>
  <c r="P273" i="1" s="1"/>
  <c r="Q273" i="1" s="1"/>
  <c r="M269" i="1"/>
  <c r="O269" i="1" s="1"/>
  <c r="P269" i="1" s="1"/>
  <c r="M268" i="1"/>
  <c r="O268" i="1" s="1"/>
  <c r="P268" i="1" s="1"/>
  <c r="M266" i="1"/>
  <c r="O266" i="1" s="1"/>
  <c r="P266" i="1" s="1"/>
  <c r="M265" i="1"/>
  <c r="O265" i="1" s="1"/>
  <c r="P265" i="1" s="1"/>
  <c r="M263" i="1"/>
  <c r="O263" i="1" s="1"/>
  <c r="P263" i="1" s="1"/>
  <c r="M262" i="1"/>
  <c r="O262" i="1" s="1"/>
  <c r="P262" i="1" s="1"/>
  <c r="M261" i="1"/>
  <c r="O261" i="1" s="1"/>
  <c r="P261" i="1" s="1"/>
  <c r="M260" i="1"/>
  <c r="O260" i="1" s="1"/>
  <c r="P260" i="1" s="1"/>
  <c r="M258" i="1"/>
  <c r="O258" i="1" s="1"/>
  <c r="P258" i="1" s="1"/>
  <c r="M257" i="1"/>
  <c r="O257" i="1" s="1"/>
  <c r="P257" i="1" s="1"/>
  <c r="M256" i="1"/>
  <c r="O256" i="1" s="1"/>
  <c r="P256" i="1" s="1"/>
  <c r="M254" i="1"/>
  <c r="O254" i="1" s="1"/>
  <c r="P254" i="1" s="1"/>
  <c r="M253" i="1"/>
  <c r="O253" i="1" s="1"/>
  <c r="P253" i="1" s="1"/>
  <c r="M252" i="1"/>
  <c r="O252" i="1" s="1"/>
  <c r="P252" i="1" s="1"/>
  <c r="M251" i="1"/>
  <c r="O251" i="1" s="1"/>
  <c r="P251" i="1" s="1"/>
  <c r="M250" i="1"/>
  <c r="O250" i="1" s="1"/>
  <c r="P250" i="1" s="1"/>
  <c r="M248" i="1"/>
  <c r="O248" i="1" s="1"/>
  <c r="P248" i="1" s="1"/>
  <c r="M247" i="1"/>
  <c r="O247" i="1" s="1"/>
  <c r="P247" i="1" s="1"/>
  <c r="M246" i="1"/>
  <c r="O246" i="1" s="1"/>
  <c r="P246" i="1" s="1"/>
  <c r="M245" i="1"/>
  <c r="O245" i="1" s="1"/>
  <c r="P245" i="1" s="1"/>
  <c r="M244" i="1"/>
  <c r="O244" i="1" s="1"/>
  <c r="P244" i="1" s="1"/>
  <c r="M243" i="1"/>
  <c r="O243" i="1" s="1"/>
  <c r="P243" i="1" s="1"/>
  <c r="M241" i="1"/>
  <c r="O241" i="1" s="1"/>
  <c r="P241" i="1" s="1"/>
  <c r="M240" i="1"/>
  <c r="O240" i="1" s="1"/>
  <c r="P240" i="1" s="1"/>
  <c r="M239" i="1"/>
  <c r="O239" i="1" s="1"/>
  <c r="P239" i="1" s="1"/>
  <c r="M238" i="1"/>
  <c r="O238" i="1" s="1"/>
  <c r="P238" i="1" s="1"/>
  <c r="M237" i="1"/>
  <c r="O237" i="1" s="1"/>
  <c r="P237" i="1" s="1"/>
  <c r="M236" i="1"/>
  <c r="O236" i="1" s="1"/>
  <c r="P236" i="1" s="1"/>
  <c r="M234" i="1"/>
  <c r="O234" i="1" s="1"/>
  <c r="P234" i="1" s="1"/>
  <c r="M233" i="1"/>
  <c r="O233" i="1" s="1"/>
  <c r="P233" i="1" s="1"/>
  <c r="M232" i="1"/>
  <c r="O232" i="1" s="1"/>
  <c r="P232" i="1" s="1"/>
  <c r="M230" i="1"/>
  <c r="O230" i="1" s="1"/>
  <c r="P230" i="1" s="1"/>
  <c r="M229" i="1"/>
  <c r="O229" i="1" s="1"/>
  <c r="P229" i="1" s="1"/>
  <c r="M228" i="1"/>
  <c r="O228" i="1" s="1"/>
  <c r="P228" i="1" s="1"/>
  <c r="M227" i="1"/>
  <c r="O227" i="1" s="1"/>
  <c r="P227" i="1" s="1"/>
  <c r="M226" i="1"/>
  <c r="O226" i="1" s="1"/>
  <c r="P226" i="1" s="1"/>
  <c r="M225" i="1"/>
  <c r="O225" i="1" s="1"/>
  <c r="P225" i="1" s="1"/>
  <c r="M223" i="1"/>
  <c r="O223" i="1" s="1"/>
  <c r="P223" i="1" s="1"/>
  <c r="M222" i="1"/>
  <c r="O222" i="1" s="1"/>
  <c r="P222" i="1" s="1"/>
  <c r="M220" i="1"/>
  <c r="O220" i="1" s="1"/>
  <c r="P220" i="1" s="1"/>
  <c r="M219" i="1"/>
  <c r="O219" i="1" s="1"/>
  <c r="P219" i="1" s="1"/>
  <c r="M217" i="1"/>
  <c r="O217" i="1" s="1"/>
  <c r="P217" i="1" s="1"/>
  <c r="M216" i="1"/>
  <c r="O216" i="1" s="1"/>
  <c r="P216" i="1" s="1"/>
  <c r="M215" i="1"/>
  <c r="O215" i="1" s="1"/>
  <c r="P215" i="1" s="1"/>
  <c r="M214" i="1"/>
  <c r="O214" i="1" s="1"/>
  <c r="P214" i="1" s="1"/>
  <c r="M211" i="1"/>
  <c r="O211" i="1" s="1"/>
  <c r="P211" i="1" s="1"/>
  <c r="M210" i="1"/>
  <c r="O210" i="1" s="1"/>
  <c r="P210" i="1" s="1"/>
  <c r="M208" i="1"/>
  <c r="O208" i="1" s="1"/>
  <c r="P208" i="1" s="1"/>
  <c r="M207" i="1"/>
  <c r="O207" i="1" s="1"/>
  <c r="P207" i="1" s="1"/>
  <c r="M205" i="1"/>
  <c r="O205" i="1" s="1"/>
  <c r="P205" i="1" s="1"/>
  <c r="M204" i="1"/>
  <c r="O204" i="1" s="1"/>
  <c r="P204" i="1" s="1"/>
  <c r="M203" i="1"/>
  <c r="O203" i="1" s="1"/>
  <c r="P203" i="1" s="1"/>
  <c r="M202" i="1"/>
  <c r="O202" i="1" s="1"/>
  <c r="P202" i="1" s="1"/>
  <c r="M201" i="1"/>
  <c r="O201" i="1" s="1"/>
  <c r="P201" i="1" s="1"/>
  <c r="M200" i="1"/>
  <c r="O200" i="1" s="1"/>
  <c r="P200" i="1" s="1"/>
  <c r="M199" i="1"/>
  <c r="O199" i="1" s="1"/>
  <c r="P199" i="1" s="1"/>
  <c r="M198" i="1"/>
  <c r="O198" i="1" s="1"/>
  <c r="P198" i="1" s="1"/>
  <c r="M197" i="1"/>
  <c r="O197" i="1" s="1"/>
  <c r="P197" i="1" s="1"/>
  <c r="M195" i="1"/>
  <c r="O195" i="1" s="1"/>
  <c r="P195" i="1" s="1"/>
  <c r="M194" i="1"/>
  <c r="O194" i="1" s="1"/>
  <c r="P194" i="1" s="1"/>
  <c r="M193" i="1"/>
  <c r="O193" i="1" s="1"/>
  <c r="P193" i="1" s="1"/>
  <c r="M192" i="1"/>
  <c r="O192" i="1" s="1"/>
  <c r="P192" i="1" s="1"/>
  <c r="M190" i="1"/>
  <c r="O190" i="1" s="1"/>
  <c r="P190" i="1" s="1"/>
  <c r="M189" i="1"/>
  <c r="O189" i="1" s="1"/>
  <c r="P189" i="1" s="1"/>
  <c r="M187" i="1"/>
  <c r="O187" i="1" s="1"/>
  <c r="P187" i="1" s="1"/>
  <c r="M186" i="1"/>
  <c r="O186" i="1" s="1"/>
  <c r="P186" i="1" s="1"/>
  <c r="M185" i="1"/>
  <c r="O185" i="1" s="1"/>
  <c r="P185" i="1" s="1"/>
  <c r="M184" i="1"/>
  <c r="O184" i="1" s="1"/>
  <c r="P184" i="1" s="1"/>
  <c r="M182" i="1"/>
  <c r="O182" i="1" s="1"/>
  <c r="P182" i="1" s="1"/>
  <c r="M181" i="1"/>
  <c r="O181" i="1" s="1"/>
  <c r="P181" i="1" s="1"/>
  <c r="M180" i="1"/>
  <c r="O180" i="1" s="1"/>
  <c r="P180" i="1" s="1"/>
  <c r="M179" i="1"/>
  <c r="O179" i="1" s="1"/>
  <c r="P179" i="1" s="1"/>
  <c r="M174" i="1"/>
  <c r="O174" i="1" s="1"/>
  <c r="P174" i="1" s="1"/>
  <c r="M173" i="1"/>
  <c r="O173" i="1" s="1"/>
  <c r="P173" i="1" s="1"/>
  <c r="M171" i="1"/>
  <c r="O171" i="1" s="1"/>
  <c r="P171" i="1" s="1"/>
  <c r="M170" i="1"/>
  <c r="O170" i="1" s="1"/>
  <c r="P170" i="1" s="1"/>
  <c r="M169" i="1"/>
  <c r="O169" i="1" s="1"/>
  <c r="P169" i="1" s="1"/>
  <c r="M167" i="1"/>
  <c r="O167" i="1" s="1"/>
  <c r="P167" i="1" s="1"/>
  <c r="M166" i="1"/>
  <c r="O166" i="1" s="1"/>
  <c r="P166" i="1" s="1"/>
  <c r="M165" i="1"/>
  <c r="O165" i="1" s="1"/>
  <c r="P165" i="1" s="1"/>
  <c r="M164" i="1"/>
  <c r="O164" i="1" s="1"/>
  <c r="P164" i="1" s="1"/>
  <c r="M163" i="1"/>
  <c r="O163" i="1" s="1"/>
  <c r="P163" i="1" s="1"/>
  <c r="M161" i="1"/>
  <c r="O161" i="1" s="1"/>
  <c r="P161" i="1" s="1"/>
  <c r="M160" i="1"/>
  <c r="O160" i="1" s="1"/>
  <c r="P160" i="1" s="1"/>
  <c r="M157" i="1"/>
  <c r="O157" i="1" s="1"/>
  <c r="P157" i="1" s="1"/>
  <c r="P159" i="1" s="1"/>
  <c r="Q159" i="1" s="1"/>
  <c r="M155" i="1"/>
  <c r="O155" i="1" s="1"/>
  <c r="P155" i="1" s="1"/>
  <c r="M154" i="1"/>
  <c r="O154" i="1" s="1"/>
  <c r="P154" i="1" s="1"/>
  <c r="M153" i="1"/>
  <c r="O153" i="1" s="1"/>
  <c r="P153" i="1" s="1"/>
  <c r="M151" i="1"/>
  <c r="O151" i="1" s="1"/>
  <c r="P151" i="1" s="1"/>
  <c r="M150" i="1"/>
  <c r="O150" i="1" s="1"/>
  <c r="P150" i="1" s="1"/>
  <c r="M148" i="1"/>
  <c r="O148" i="1" s="1"/>
  <c r="P148" i="1" s="1"/>
  <c r="M147" i="1"/>
  <c r="O147" i="1" s="1"/>
  <c r="P147" i="1" s="1"/>
  <c r="M146" i="1"/>
  <c r="O146" i="1" s="1"/>
  <c r="P146" i="1" s="1"/>
  <c r="M144" i="1"/>
  <c r="O144" i="1" s="1"/>
  <c r="P144" i="1" s="1"/>
  <c r="M143" i="1"/>
  <c r="O143" i="1" s="1"/>
  <c r="P143" i="1" s="1"/>
  <c r="M142" i="1"/>
  <c r="O142" i="1" s="1"/>
  <c r="P142" i="1" s="1"/>
  <c r="M141" i="1"/>
  <c r="O141" i="1" s="1"/>
  <c r="P141" i="1" s="1"/>
  <c r="M140" i="1"/>
  <c r="O140" i="1" s="1"/>
  <c r="P140" i="1" s="1"/>
  <c r="M139" i="1"/>
  <c r="O139" i="1" s="1"/>
  <c r="P139" i="1" s="1"/>
  <c r="M137" i="1"/>
  <c r="O137" i="1" s="1"/>
  <c r="P137" i="1" s="1"/>
  <c r="M136" i="1"/>
  <c r="O136" i="1" s="1"/>
  <c r="P136" i="1" s="1"/>
  <c r="M134" i="1"/>
  <c r="O134" i="1" s="1"/>
  <c r="P134" i="1" s="1"/>
  <c r="M133" i="1"/>
  <c r="O133" i="1" s="1"/>
  <c r="P133" i="1" s="1"/>
  <c r="M131" i="1"/>
  <c r="O131" i="1" s="1"/>
  <c r="P131" i="1" s="1"/>
  <c r="M130" i="1"/>
  <c r="O130" i="1" s="1"/>
  <c r="P130" i="1" s="1"/>
  <c r="M129" i="1"/>
  <c r="O129" i="1" s="1"/>
  <c r="P129" i="1" s="1"/>
  <c r="M127" i="1"/>
  <c r="O127" i="1" s="1"/>
  <c r="P127" i="1" s="1"/>
  <c r="M126" i="1"/>
  <c r="O126" i="1" s="1"/>
  <c r="P126" i="1" s="1"/>
  <c r="M125" i="1"/>
  <c r="O125" i="1" s="1"/>
  <c r="P125" i="1" s="1"/>
  <c r="M123" i="1"/>
  <c r="O123" i="1" s="1"/>
  <c r="P123" i="1" s="1"/>
  <c r="M122" i="1"/>
  <c r="O122" i="1" s="1"/>
  <c r="P122" i="1" s="1"/>
  <c r="M120" i="1"/>
  <c r="O120" i="1" s="1"/>
  <c r="P120" i="1" s="1"/>
  <c r="M119" i="1"/>
  <c r="O119" i="1" s="1"/>
  <c r="P119" i="1" s="1"/>
  <c r="M118" i="1"/>
  <c r="O118" i="1" s="1"/>
  <c r="P118" i="1" s="1"/>
  <c r="M116" i="1"/>
  <c r="O116" i="1" s="1"/>
  <c r="P116" i="1" s="1"/>
  <c r="M115" i="1"/>
  <c r="O115" i="1" s="1"/>
  <c r="P115" i="1" s="1"/>
  <c r="M114" i="1"/>
  <c r="O114" i="1" s="1"/>
  <c r="P114" i="1" s="1"/>
  <c r="M113" i="1"/>
  <c r="O113" i="1" s="1"/>
  <c r="P113" i="1" s="1"/>
  <c r="M112" i="1"/>
  <c r="O112" i="1" s="1"/>
  <c r="P112" i="1" s="1"/>
  <c r="M111" i="1"/>
  <c r="O111" i="1" s="1"/>
  <c r="P111" i="1" s="1"/>
  <c r="M110" i="1"/>
  <c r="O110" i="1" s="1"/>
  <c r="P110" i="1" s="1"/>
  <c r="M107" i="1"/>
  <c r="O107" i="1" s="1"/>
  <c r="M104" i="1"/>
  <c r="O104" i="1" s="1"/>
  <c r="P104" i="1" s="1"/>
  <c r="M103" i="1"/>
  <c r="O103" i="1" s="1"/>
  <c r="P103" i="1" s="1"/>
  <c r="M102" i="1"/>
  <c r="O102" i="1" s="1"/>
  <c r="P102" i="1" s="1"/>
  <c r="M101" i="1"/>
  <c r="O101" i="1" s="1"/>
  <c r="P101" i="1" s="1"/>
  <c r="M99" i="1"/>
  <c r="O99" i="1" s="1"/>
  <c r="P99" i="1" s="1"/>
  <c r="M98" i="1"/>
  <c r="O98" i="1" s="1"/>
  <c r="P98" i="1" s="1"/>
  <c r="M97" i="1"/>
  <c r="O97" i="1" s="1"/>
  <c r="P97" i="1" s="1"/>
  <c r="M96" i="1"/>
  <c r="O96" i="1" s="1"/>
  <c r="P96" i="1" s="1"/>
  <c r="M94" i="1"/>
  <c r="O94" i="1" s="1"/>
  <c r="P94" i="1" s="1"/>
  <c r="M93" i="1"/>
  <c r="O93" i="1" s="1"/>
  <c r="P93" i="1" s="1"/>
  <c r="M92" i="1"/>
  <c r="O92" i="1" s="1"/>
  <c r="P92" i="1" s="1"/>
  <c r="M91" i="1"/>
  <c r="O91" i="1" s="1"/>
  <c r="P91" i="1" s="1"/>
  <c r="M90" i="1"/>
  <c r="O90" i="1" s="1"/>
  <c r="P90" i="1" s="1"/>
  <c r="M88" i="1"/>
  <c r="O88" i="1" s="1"/>
  <c r="P88" i="1" s="1"/>
  <c r="M87" i="1"/>
  <c r="O87" i="1" s="1"/>
  <c r="P87" i="1" s="1"/>
  <c r="M86" i="1"/>
  <c r="O86" i="1" s="1"/>
  <c r="P86" i="1" s="1"/>
  <c r="M85" i="1"/>
  <c r="O85" i="1" s="1"/>
  <c r="P85" i="1" s="1"/>
  <c r="M84" i="1"/>
  <c r="O84" i="1" s="1"/>
  <c r="P84" i="1" s="1"/>
  <c r="M83" i="1"/>
  <c r="O83" i="1" s="1"/>
  <c r="P83" i="1" s="1"/>
  <c r="M81" i="1"/>
  <c r="O81" i="1" s="1"/>
  <c r="P81" i="1" s="1"/>
  <c r="M80" i="1"/>
  <c r="O80" i="1" s="1"/>
  <c r="P80" i="1" s="1"/>
  <c r="M78" i="1"/>
  <c r="O78" i="1" s="1"/>
  <c r="P78" i="1" s="1"/>
  <c r="M77" i="1"/>
  <c r="O77" i="1" s="1"/>
  <c r="P77" i="1" s="1"/>
  <c r="M76" i="1"/>
  <c r="O76" i="1" s="1"/>
  <c r="P76" i="1" s="1"/>
  <c r="M75" i="1"/>
  <c r="O75" i="1" s="1"/>
  <c r="P75" i="1" s="1"/>
  <c r="M73" i="1"/>
  <c r="O73" i="1" s="1"/>
  <c r="P73" i="1" s="1"/>
  <c r="M72" i="1"/>
  <c r="O72" i="1" s="1"/>
  <c r="P72" i="1" s="1"/>
  <c r="M71" i="1"/>
  <c r="O71" i="1" s="1"/>
  <c r="P71" i="1" s="1"/>
  <c r="M70" i="1"/>
  <c r="O70" i="1" s="1"/>
  <c r="P70" i="1" s="1"/>
  <c r="M68" i="1"/>
  <c r="O68" i="1" s="1"/>
  <c r="P68" i="1" s="1"/>
  <c r="M67" i="1"/>
  <c r="O67" i="1" s="1"/>
  <c r="P67" i="1" s="1"/>
  <c r="M65" i="1"/>
  <c r="O65" i="1" s="1"/>
  <c r="P65" i="1" s="1"/>
  <c r="M64" i="1"/>
  <c r="O64" i="1" s="1"/>
  <c r="P64" i="1" s="1"/>
  <c r="M62" i="1"/>
  <c r="O62" i="1" s="1"/>
  <c r="P62" i="1" s="1"/>
  <c r="M60" i="1"/>
  <c r="O60" i="1" s="1"/>
  <c r="P60" i="1" s="1"/>
  <c r="M58" i="1"/>
  <c r="O58" i="1" s="1"/>
  <c r="P58" i="1" s="1"/>
  <c r="M57" i="1"/>
  <c r="O57" i="1" s="1"/>
  <c r="P57" i="1" s="1"/>
  <c r="M52" i="1"/>
  <c r="O52" i="1" s="1"/>
  <c r="P52" i="1" s="1"/>
  <c r="M51" i="1"/>
  <c r="O51" i="1" s="1"/>
  <c r="P51" i="1" s="1"/>
  <c r="M50" i="1"/>
  <c r="O50" i="1" s="1"/>
  <c r="P50" i="1" s="1"/>
  <c r="M49" i="1"/>
  <c r="O49" i="1" s="1"/>
  <c r="P49" i="1" s="1"/>
  <c r="M48" i="1"/>
  <c r="O48" i="1" s="1"/>
  <c r="P48" i="1" s="1"/>
  <c r="M47" i="1"/>
  <c r="O47" i="1" s="1"/>
  <c r="P47" i="1" s="1"/>
  <c r="M46" i="1"/>
  <c r="O46" i="1" s="1"/>
  <c r="P46" i="1" s="1"/>
  <c r="M44" i="1"/>
  <c r="O44" i="1" s="1"/>
  <c r="P44" i="1" s="1"/>
  <c r="M42" i="1"/>
  <c r="O42" i="1" s="1"/>
  <c r="P42" i="1" s="1"/>
  <c r="M41" i="1"/>
  <c r="O41" i="1" s="1"/>
  <c r="P41" i="1" s="1"/>
  <c r="M40" i="1"/>
  <c r="O40" i="1" s="1"/>
  <c r="P40" i="1" s="1"/>
  <c r="M38" i="1"/>
  <c r="O38" i="1" s="1"/>
  <c r="P38" i="1" s="1"/>
  <c r="M37" i="1"/>
  <c r="O37" i="1" s="1"/>
  <c r="P37" i="1" s="1"/>
  <c r="M36" i="1"/>
  <c r="O36" i="1" s="1"/>
  <c r="P36" i="1" s="1"/>
  <c r="M35" i="1"/>
  <c r="O35" i="1" s="1"/>
  <c r="P35" i="1" s="1"/>
  <c r="M33" i="1"/>
  <c r="O33" i="1" s="1"/>
  <c r="P33" i="1" s="1"/>
  <c r="M32" i="1"/>
  <c r="O32" i="1" s="1"/>
  <c r="P32" i="1" s="1"/>
  <c r="M31" i="1"/>
  <c r="O31" i="1" s="1"/>
  <c r="P31" i="1" s="1"/>
  <c r="M30" i="1"/>
  <c r="O30" i="1" s="1"/>
  <c r="P30" i="1" s="1"/>
  <c r="M29" i="1"/>
  <c r="O29" i="1" s="1"/>
  <c r="P29" i="1" s="1"/>
  <c r="M27" i="1"/>
  <c r="O27" i="1" s="1"/>
  <c r="P27" i="1" s="1"/>
  <c r="M26" i="1"/>
  <c r="O26" i="1" s="1"/>
  <c r="P26" i="1" s="1"/>
  <c r="M25" i="1"/>
  <c r="O25" i="1" s="1"/>
  <c r="P25" i="1" s="1"/>
  <c r="M24" i="1"/>
  <c r="O24" i="1" s="1"/>
  <c r="P24" i="1" s="1"/>
  <c r="M23" i="1"/>
  <c r="O23" i="1" s="1"/>
  <c r="P23" i="1" s="1"/>
  <c r="M22" i="1"/>
  <c r="O22" i="1" s="1"/>
  <c r="P22" i="1" s="1"/>
  <c r="M20" i="1"/>
  <c r="O20" i="1" s="1"/>
  <c r="P20" i="1" s="1"/>
  <c r="M19" i="1"/>
  <c r="O19" i="1" s="1"/>
  <c r="P19" i="1" s="1"/>
  <c r="M17" i="1"/>
  <c r="O17" i="1" s="1"/>
  <c r="P17" i="1" s="1"/>
  <c r="M16" i="1"/>
  <c r="O16" i="1" s="1"/>
  <c r="P16" i="1" s="1"/>
  <c r="M15" i="1"/>
  <c r="O15" i="1" s="1"/>
  <c r="P15" i="1" s="1"/>
  <c r="M13" i="1"/>
  <c r="O13" i="1" s="1"/>
  <c r="P13" i="1" s="1"/>
  <c r="M12" i="1"/>
  <c r="O12" i="1" s="1"/>
  <c r="P12" i="1" s="1"/>
  <c r="M11" i="1"/>
  <c r="O11" i="1" s="1"/>
  <c r="P11" i="1" s="1"/>
  <c r="M10" i="1"/>
  <c r="O10" i="1" s="1"/>
  <c r="P10" i="1" s="1"/>
  <c r="M9" i="1"/>
  <c r="O9" i="1" s="1"/>
  <c r="P9" i="1" s="1"/>
  <c r="M4" i="1"/>
  <c r="O4" i="1" s="1"/>
  <c r="P4" i="1" s="1"/>
  <c r="P342" i="1" l="1"/>
  <c r="P345" i="1" s="1"/>
  <c r="Q345" i="1" s="1"/>
  <c r="O345" i="1"/>
  <c r="P347" i="1"/>
  <c r="Q347" i="1" s="1"/>
  <c r="R347" i="1" s="1"/>
  <c r="O349" i="1"/>
  <c r="P335" i="1"/>
  <c r="Q335" i="1" s="1"/>
  <c r="R335" i="1" s="1"/>
  <c r="O337" i="1"/>
  <c r="P337" i="1" s="1"/>
  <c r="P338" i="1"/>
  <c r="P340" i="1" s="1"/>
  <c r="Q340" i="1" s="1"/>
  <c r="O340" i="1"/>
  <c r="P426" i="1"/>
  <c r="Q426" i="1" s="1"/>
  <c r="R426" i="1" s="1"/>
  <c r="O428" i="1"/>
  <c r="P428" i="1" s="1"/>
  <c r="Q428" i="1" s="1"/>
  <c r="R428" i="1" s="1"/>
  <c r="P491" i="1"/>
  <c r="Q491" i="1" s="1"/>
  <c r="R491" i="1" s="1"/>
  <c r="O492" i="1"/>
  <c r="P492" i="1" s="1"/>
  <c r="P400" i="1"/>
  <c r="Q400" i="1" s="1"/>
  <c r="P603" i="1"/>
  <c r="Q603" i="1" s="1"/>
  <c r="P606" i="1"/>
  <c r="Q606" i="1" s="1"/>
  <c r="P609" i="1"/>
  <c r="Q609" i="1" s="1"/>
  <c r="P612" i="1"/>
  <c r="Q612" i="1" s="1"/>
  <c r="P658" i="1"/>
  <c r="Q658" i="1" s="1"/>
  <c r="P661" i="1"/>
  <c r="Q661" i="1" s="1"/>
  <c r="P664" i="1"/>
  <c r="Q664" i="1" s="1"/>
  <c r="P667" i="1"/>
  <c r="Q667" i="1" s="1"/>
  <c r="P107" i="1"/>
  <c r="Q107" i="1" s="1"/>
  <c r="R107" i="1" s="1"/>
  <c r="O109" i="1"/>
  <c r="P109" i="1" s="1"/>
  <c r="Q109" i="1" s="1"/>
  <c r="R109" i="1" s="1"/>
  <c r="P306" i="1"/>
  <c r="Q306" i="1" s="1"/>
  <c r="P325" i="1"/>
  <c r="Q325" i="1" s="1"/>
  <c r="P330" i="1"/>
  <c r="Q330" i="1" s="1"/>
  <c r="P334" i="1"/>
  <c r="Q334" i="1" s="1"/>
  <c r="P352" i="1"/>
  <c r="Q352" i="1" s="1"/>
  <c r="P355" i="1"/>
  <c r="Q355" i="1" s="1"/>
  <c r="P359" i="1"/>
  <c r="Q359" i="1" s="1"/>
  <c r="P372" i="1"/>
  <c r="Q372" i="1" s="1"/>
  <c r="P380" i="1"/>
  <c r="Q380" i="1" s="1"/>
  <c r="P383" i="1"/>
  <c r="Q383" i="1" s="1"/>
  <c r="P386" i="1"/>
  <c r="Q386" i="1" s="1"/>
  <c r="P389" i="1"/>
  <c r="Q389" i="1" s="1"/>
  <c r="P419" i="1"/>
  <c r="Q419" i="1" s="1"/>
  <c r="P433" i="1"/>
  <c r="Q433" i="1" s="1"/>
  <c r="P439" i="1"/>
  <c r="Q439" i="1" s="1"/>
  <c r="P452" i="1"/>
  <c r="Q452" i="1" s="1"/>
  <c r="P459" i="1"/>
  <c r="Q459" i="1" s="1"/>
  <c r="P485" i="1"/>
  <c r="Q485" i="1" s="1"/>
  <c r="P490" i="1"/>
  <c r="Q490" i="1" s="1"/>
  <c r="P506" i="1"/>
  <c r="Q506" i="1" s="1"/>
  <c r="P512" i="1"/>
  <c r="Q512" i="1" s="1"/>
  <c r="P553" i="1"/>
  <c r="Q553" i="1" s="1"/>
  <c r="P571" i="1"/>
  <c r="Q571" i="1" s="1"/>
  <c r="P577" i="1"/>
  <c r="Q577" i="1" s="1"/>
  <c r="P596" i="1"/>
  <c r="Q596" i="1" s="1"/>
  <c r="P600" i="1"/>
  <c r="Q600" i="1" s="1"/>
  <c r="P463" i="1"/>
  <c r="P465" i="1" s="1"/>
  <c r="O465" i="1"/>
  <c r="P516" i="1"/>
  <c r="Q516" i="1" s="1"/>
  <c r="P523" i="1"/>
  <c r="Q523" i="1" s="1"/>
  <c r="P527" i="1"/>
  <c r="Q527" i="1" s="1"/>
  <c r="P535" i="1"/>
  <c r="Q535" i="1" s="1"/>
  <c r="P538" i="1"/>
  <c r="Q538" i="1" s="1"/>
  <c r="P543" i="1"/>
  <c r="Q543" i="1" s="1"/>
  <c r="P546" i="1"/>
  <c r="Q546" i="1" s="1"/>
  <c r="P549" i="1"/>
  <c r="Q549" i="1" s="1"/>
  <c r="P559" i="1"/>
  <c r="Q559" i="1" s="1"/>
  <c r="P563" i="1"/>
  <c r="Q563" i="1" s="1"/>
  <c r="P586" i="1"/>
  <c r="Q586" i="1" s="1"/>
  <c r="P619" i="1"/>
  <c r="Q619" i="1" s="1"/>
  <c r="P623" i="1"/>
  <c r="Q623" i="1" s="1"/>
  <c r="P626" i="1"/>
  <c r="Q626" i="1" s="1"/>
  <c r="P631" i="1"/>
  <c r="Q631" i="1" s="1"/>
  <c r="P640" i="1"/>
  <c r="Q640" i="1" s="1"/>
  <c r="P643" i="1"/>
  <c r="Q643" i="1" s="1"/>
  <c r="P647" i="1"/>
  <c r="Q647" i="1" s="1"/>
  <c r="P651" i="1"/>
  <c r="Q651" i="1" s="1"/>
  <c r="P654" i="1"/>
  <c r="Q654" i="1" s="1"/>
  <c r="P14" i="1"/>
  <c r="Q14" i="1" s="1"/>
  <c r="P18" i="1"/>
  <c r="Q18" i="1" s="1"/>
  <c r="P21" i="1"/>
  <c r="Q21" i="1" s="1"/>
  <c r="P28" i="1"/>
  <c r="Q28" i="1" s="1"/>
  <c r="P34" i="1"/>
  <c r="Q34" i="1" s="1"/>
  <c r="P53" i="1"/>
  <c r="Q53" i="1" s="1"/>
  <c r="P59" i="1"/>
  <c r="Q59" i="1" s="1"/>
  <c r="P63" i="1"/>
  <c r="Q63" i="1" s="1"/>
  <c r="P69" i="1"/>
  <c r="Q69" i="1" s="1"/>
  <c r="P82" i="1"/>
  <c r="Q82" i="1" s="1"/>
  <c r="P89" i="1"/>
  <c r="Q89" i="1" s="1"/>
  <c r="P100" i="1"/>
  <c r="Q100" i="1" s="1"/>
  <c r="P105" i="1"/>
  <c r="Q105" i="1" s="1"/>
  <c r="P124" i="1"/>
  <c r="Q124" i="1" s="1"/>
  <c r="P128" i="1"/>
  <c r="Q128" i="1" s="1"/>
  <c r="P135" i="1"/>
  <c r="Q135" i="1" s="1"/>
  <c r="P138" i="1"/>
  <c r="Q138" i="1" s="1"/>
  <c r="P168" i="1"/>
  <c r="Q168" i="1" s="1"/>
  <c r="P183" i="1"/>
  <c r="Q183" i="1" s="1"/>
  <c r="P196" i="1"/>
  <c r="Q196" i="1" s="1"/>
  <c r="P231" i="1"/>
  <c r="Q231" i="1" s="1"/>
  <c r="P235" i="1"/>
  <c r="Q235" i="1" s="1"/>
  <c r="P255" i="1"/>
  <c r="Q255" i="1" s="1"/>
  <c r="P259" i="1"/>
  <c r="Q259" i="1" s="1"/>
  <c r="P267" i="1"/>
  <c r="Q267" i="1" s="1"/>
  <c r="P270" i="1"/>
  <c r="Q270" i="1" s="1"/>
  <c r="P287" i="1"/>
  <c r="Q287" i="1" s="1"/>
  <c r="P290" i="1"/>
  <c r="Q290" i="1" s="1"/>
  <c r="P293" i="1"/>
  <c r="Q293" i="1" s="1"/>
  <c r="P298" i="1"/>
  <c r="Q298" i="1" s="1"/>
  <c r="P301" i="1"/>
  <c r="Q301" i="1" s="1"/>
  <c r="P406" i="1"/>
  <c r="Q406" i="1" s="1"/>
  <c r="P409" i="1"/>
  <c r="Q409" i="1" s="1"/>
  <c r="P413" i="1"/>
  <c r="Q413" i="1" s="1"/>
  <c r="P425" i="1"/>
  <c r="Q425" i="1" s="1"/>
  <c r="P471" i="1"/>
  <c r="Q471" i="1" s="1"/>
  <c r="P482" i="1"/>
  <c r="Q482" i="1" s="1"/>
  <c r="P500" i="1"/>
  <c r="Q500" i="1" s="1"/>
  <c r="P39" i="1"/>
  <c r="Q39" i="1" s="1"/>
  <c r="R39" i="1" s="1"/>
  <c r="P95" i="1"/>
  <c r="Q95" i="1" s="1"/>
  <c r="P117" i="1"/>
  <c r="Q117" i="1" s="1"/>
  <c r="P121" i="1"/>
  <c r="Q121" i="1" s="1"/>
  <c r="P132" i="1"/>
  <c r="Q132" i="1" s="1"/>
  <c r="P145" i="1"/>
  <c r="Q145" i="1" s="1"/>
  <c r="P149" i="1"/>
  <c r="Q149" i="1" s="1"/>
  <c r="P152" i="1"/>
  <c r="Q152" i="1" s="1"/>
  <c r="P156" i="1"/>
  <c r="Q156" i="1" s="1"/>
  <c r="P162" i="1"/>
  <c r="Q162" i="1" s="1"/>
  <c r="P172" i="1"/>
  <c r="Q172" i="1" s="1"/>
  <c r="P175" i="1"/>
  <c r="Q175" i="1" s="1"/>
  <c r="P191" i="1"/>
  <c r="Q191" i="1" s="1"/>
  <c r="P206" i="1"/>
  <c r="Q206" i="1" s="1"/>
  <c r="P209" i="1"/>
  <c r="Q209" i="1" s="1"/>
  <c r="P212" i="1"/>
  <c r="Q212" i="1" s="1"/>
  <c r="P221" i="1"/>
  <c r="Q221" i="1" s="1"/>
  <c r="P224" i="1"/>
  <c r="Q224" i="1" s="1"/>
  <c r="P242" i="1"/>
  <c r="Q242" i="1" s="1"/>
  <c r="P311" i="1"/>
  <c r="Q311" i="1" s="1"/>
  <c r="P316" i="1"/>
  <c r="Q316" i="1" s="1"/>
  <c r="P349" i="1"/>
  <c r="Q349" i="1" s="1"/>
  <c r="P369" i="1"/>
  <c r="Q369" i="1" s="1"/>
  <c r="P218" i="1"/>
  <c r="Q218" i="1" s="1"/>
  <c r="P43" i="1"/>
  <c r="Q43" i="1" s="1"/>
  <c r="P74" i="1"/>
  <c r="Q74" i="1" s="1"/>
  <c r="P79" i="1"/>
  <c r="Q79" i="1" s="1"/>
  <c r="P249" i="1"/>
  <c r="Q249" i="1" s="1"/>
  <c r="P264" i="1"/>
  <c r="Q264" i="1" s="1"/>
  <c r="P276" i="1"/>
  <c r="Q276" i="1" s="1"/>
  <c r="Q4" i="1"/>
  <c r="R4" i="1" s="1"/>
  <c r="Q10" i="1"/>
  <c r="R10" i="1" s="1"/>
  <c r="Q12" i="1"/>
  <c r="R12" i="1" s="1"/>
  <c r="Q15" i="1"/>
  <c r="R15" i="1" s="1"/>
  <c r="Q17" i="1"/>
  <c r="R17" i="1" s="1"/>
  <c r="Q20" i="1"/>
  <c r="R20" i="1" s="1"/>
  <c r="Q23" i="1"/>
  <c r="R23" i="1" s="1"/>
  <c r="Q25" i="1"/>
  <c r="R25" i="1" s="1"/>
  <c r="Q27" i="1"/>
  <c r="R27" i="1" s="1"/>
  <c r="Q30" i="1"/>
  <c r="R30" i="1" s="1"/>
  <c r="Q32" i="1"/>
  <c r="R32" i="1" s="1"/>
  <c r="Q35" i="1"/>
  <c r="R35" i="1" s="1"/>
  <c r="Q37" i="1"/>
  <c r="R37" i="1" s="1"/>
  <c r="Q40" i="1"/>
  <c r="R40" i="1" s="1"/>
  <c r="Q42" i="1"/>
  <c r="R42" i="1" s="1"/>
  <c r="Q46" i="1"/>
  <c r="R46" i="1" s="1"/>
  <c r="Q48" i="1"/>
  <c r="R48" i="1" s="1"/>
  <c r="Q50" i="1"/>
  <c r="R50" i="1" s="1"/>
  <c r="Q52" i="1"/>
  <c r="R52" i="1" s="1"/>
  <c r="Q58" i="1"/>
  <c r="R58" i="1" s="1"/>
  <c r="Q62" i="1"/>
  <c r="R62" i="1" s="1"/>
  <c r="Q65" i="1"/>
  <c r="R65" i="1" s="1"/>
  <c r="Q68" i="1"/>
  <c r="R68" i="1" s="1"/>
  <c r="Q71" i="1"/>
  <c r="R71" i="1" s="1"/>
  <c r="Q73" i="1"/>
  <c r="R73" i="1" s="1"/>
  <c r="Q76" i="1"/>
  <c r="R76" i="1" s="1"/>
  <c r="Q78" i="1"/>
  <c r="R78" i="1" s="1"/>
  <c r="Q81" i="1"/>
  <c r="R81" i="1" s="1"/>
  <c r="Q84" i="1"/>
  <c r="R84" i="1" s="1"/>
  <c r="Q86" i="1"/>
  <c r="R86" i="1" s="1"/>
  <c r="Q88" i="1"/>
  <c r="R88" i="1" s="1"/>
  <c r="Q91" i="1"/>
  <c r="R91" i="1" s="1"/>
  <c r="Q93" i="1"/>
  <c r="R93" i="1" s="1"/>
  <c r="Q96" i="1"/>
  <c r="R96" i="1" s="1"/>
  <c r="Q98" i="1"/>
  <c r="R98" i="1" s="1"/>
  <c r="Q101" i="1"/>
  <c r="R101" i="1" s="1"/>
  <c r="Q103" i="1"/>
  <c r="R103" i="1" s="1"/>
  <c r="Q111" i="1"/>
  <c r="R111" i="1" s="1"/>
  <c r="Q113" i="1"/>
  <c r="R113" i="1" s="1"/>
  <c r="Q115" i="1"/>
  <c r="R115" i="1" s="1"/>
  <c r="Q118" i="1"/>
  <c r="R118" i="1" s="1"/>
  <c r="Q120" i="1"/>
  <c r="R120" i="1" s="1"/>
  <c r="Q123" i="1"/>
  <c r="R123" i="1" s="1"/>
  <c r="Q126" i="1"/>
  <c r="R126" i="1" s="1"/>
  <c r="Q129" i="1"/>
  <c r="R129" i="1" s="1"/>
  <c r="Q131" i="1"/>
  <c r="R131" i="1" s="1"/>
  <c r="R132" i="1" s="1"/>
  <c r="Q134" i="1"/>
  <c r="R134" i="1" s="1"/>
  <c r="Q137" i="1"/>
  <c r="R137" i="1" s="1"/>
  <c r="Q140" i="1"/>
  <c r="R140" i="1" s="1"/>
  <c r="Q142" i="1"/>
  <c r="R142" i="1" s="1"/>
  <c r="Q144" i="1"/>
  <c r="R144" i="1" s="1"/>
  <c r="Q147" i="1"/>
  <c r="R147" i="1" s="1"/>
  <c r="Q150" i="1"/>
  <c r="R150" i="1" s="1"/>
  <c r="Q153" i="1"/>
  <c r="R153" i="1" s="1"/>
  <c r="Q155" i="1"/>
  <c r="R155" i="1" s="1"/>
  <c r="Q160" i="1"/>
  <c r="R160" i="1" s="1"/>
  <c r="Q163" i="1"/>
  <c r="R163" i="1" s="1"/>
  <c r="Q165" i="1"/>
  <c r="R165" i="1" s="1"/>
  <c r="Q167" i="1"/>
  <c r="R167" i="1" s="1"/>
  <c r="Q170" i="1"/>
  <c r="R170" i="1" s="1"/>
  <c r="Q173" i="1"/>
  <c r="R173" i="1" s="1"/>
  <c r="Q179" i="1"/>
  <c r="R179" i="1" s="1"/>
  <c r="Q181" i="1"/>
  <c r="R181" i="1" s="1"/>
  <c r="Q184" i="1"/>
  <c r="R184" i="1" s="1"/>
  <c r="Q186" i="1"/>
  <c r="R186" i="1" s="1"/>
  <c r="Q189" i="1"/>
  <c r="R189" i="1" s="1"/>
  <c r="Q192" i="1"/>
  <c r="R192" i="1" s="1"/>
  <c r="Q193" i="1"/>
  <c r="R193" i="1" s="1"/>
  <c r="Q195" i="1"/>
  <c r="R195" i="1" s="1"/>
  <c r="Q198" i="1"/>
  <c r="R198" i="1" s="1"/>
  <c r="Q200" i="1"/>
  <c r="R200" i="1" s="1"/>
  <c r="Q202" i="1"/>
  <c r="R202" i="1" s="1"/>
  <c r="Q204" i="1"/>
  <c r="R204" i="1" s="1"/>
  <c r="Q207" i="1"/>
  <c r="R207" i="1" s="1"/>
  <c r="Q210" i="1"/>
  <c r="R210" i="1" s="1"/>
  <c r="Q214" i="1"/>
  <c r="R214" i="1" s="1"/>
  <c r="Q216" i="1"/>
  <c r="R216" i="1" s="1"/>
  <c r="Q219" i="1"/>
  <c r="R219" i="1" s="1"/>
  <c r="Q222" i="1"/>
  <c r="R222" i="1" s="1"/>
  <c r="Q225" i="1"/>
  <c r="R225" i="1" s="1"/>
  <c r="Q227" i="1"/>
  <c r="R227" i="1" s="1"/>
  <c r="Q229" i="1"/>
  <c r="R229" i="1" s="1"/>
  <c r="Q232" i="1"/>
  <c r="R232" i="1" s="1"/>
  <c r="Q234" i="1"/>
  <c r="R234" i="1" s="1"/>
  <c r="Q237" i="1"/>
  <c r="R237" i="1" s="1"/>
  <c r="Q239" i="1"/>
  <c r="R239" i="1" s="1"/>
  <c r="Q241" i="1"/>
  <c r="R241" i="1" s="1"/>
  <c r="Q244" i="1"/>
  <c r="R244" i="1" s="1"/>
  <c r="Q247" i="1"/>
  <c r="R247" i="1" s="1"/>
  <c r="Q250" i="1"/>
  <c r="Q252" i="1"/>
  <c r="R252" i="1" s="1"/>
  <c r="Q254" i="1"/>
  <c r="R254" i="1" s="1"/>
  <c r="Q257" i="1"/>
  <c r="R257" i="1" s="1"/>
  <c r="Q260" i="1"/>
  <c r="R260" i="1" s="1"/>
  <c r="Q261" i="1"/>
  <c r="R261" i="1" s="1"/>
  <c r="Q263" i="1"/>
  <c r="R263" i="1" s="1"/>
  <c r="Q266" i="1"/>
  <c r="R266" i="1" s="1"/>
  <c r="Q269" i="1"/>
  <c r="R269" i="1" s="1"/>
  <c r="Q274" i="1"/>
  <c r="R274" i="1" s="1"/>
  <c r="Q277" i="1"/>
  <c r="R277" i="1" s="1"/>
  <c r="Q282" i="1"/>
  <c r="R282" i="1" s="1"/>
  <c r="Q284" i="1"/>
  <c r="R284" i="1" s="1"/>
  <c r="Q286" i="1"/>
  <c r="R286" i="1" s="1"/>
  <c r="Q289" i="1"/>
  <c r="R289" i="1" s="1"/>
  <c r="Q292" i="1"/>
  <c r="R292" i="1" s="1"/>
  <c r="Q295" i="1"/>
  <c r="R295" i="1" s="1"/>
  <c r="Q297" i="1"/>
  <c r="R297" i="1" s="1"/>
  <c r="Q300" i="1"/>
  <c r="R300" i="1" s="1"/>
  <c r="Q302" i="1"/>
  <c r="R302" i="1" s="1"/>
  <c r="Q304" i="1"/>
  <c r="R304" i="1" s="1"/>
  <c r="Q307" i="1"/>
  <c r="R307" i="1" s="1"/>
  <c r="Q309" i="1"/>
  <c r="R309" i="1" s="1"/>
  <c r="Q312" i="1"/>
  <c r="R312" i="1" s="1"/>
  <c r="Q314" i="1"/>
  <c r="R314" i="1" s="1"/>
  <c r="Q317" i="1"/>
  <c r="R317" i="1" s="1"/>
  <c r="Q319" i="1"/>
  <c r="R319" i="1" s="1"/>
  <c r="Q321" i="1"/>
  <c r="R321" i="1" s="1"/>
  <c r="Q323" i="1"/>
  <c r="R323" i="1" s="1"/>
  <c r="Q326" i="1"/>
  <c r="R326" i="1" s="1"/>
  <c r="Q328" i="1"/>
  <c r="R328" i="1" s="1"/>
  <c r="Q331" i="1"/>
  <c r="R331" i="1" s="1"/>
  <c r="Q333" i="1"/>
  <c r="R333" i="1" s="1"/>
  <c r="Q336" i="1"/>
  <c r="R336" i="1" s="1"/>
  <c r="Q339" i="1"/>
  <c r="R339" i="1" s="1"/>
  <c r="Q344" i="1"/>
  <c r="R344" i="1" s="1"/>
  <c r="Q351" i="1"/>
  <c r="R351" i="1" s="1"/>
  <c r="Q354" i="1"/>
  <c r="R354" i="1" s="1"/>
  <c r="Q357" i="1"/>
  <c r="R357" i="1" s="1"/>
  <c r="Q360" i="1"/>
  <c r="R360" i="1" s="1"/>
  <c r="Q362" i="1"/>
  <c r="R362" i="1" s="1"/>
  <c r="Q364" i="1"/>
  <c r="R364" i="1" s="1"/>
  <c r="Q366" i="1"/>
  <c r="R366" i="1" s="1"/>
  <c r="Q368" i="1"/>
  <c r="R368" i="1" s="1"/>
  <c r="Q371" i="1"/>
  <c r="R371" i="1" s="1"/>
  <c r="Q375" i="1"/>
  <c r="R375" i="1" s="1"/>
  <c r="Q377" i="1"/>
  <c r="R377" i="1" s="1"/>
  <c r="Q379" i="1"/>
  <c r="R379" i="1" s="1"/>
  <c r="Q382" i="1"/>
  <c r="R382" i="1" s="1"/>
  <c r="Q385" i="1"/>
  <c r="R385" i="1" s="1"/>
  <c r="Q388" i="1"/>
  <c r="R388" i="1" s="1"/>
  <c r="Q390" i="1"/>
  <c r="R390" i="1" s="1"/>
  <c r="Q392" i="1"/>
  <c r="R392" i="1" s="1"/>
  <c r="Q394" i="1"/>
  <c r="R394" i="1" s="1"/>
  <c r="Q396" i="1"/>
  <c r="R396" i="1" s="1"/>
  <c r="Q398" i="1"/>
  <c r="R398" i="1" s="1"/>
  <c r="Q402" i="1"/>
  <c r="R402" i="1" s="1"/>
  <c r="Q404" i="1"/>
  <c r="R404" i="1" s="1"/>
  <c r="Q407" i="1"/>
  <c r="R407" i="1" s="1"/>
  <c r="Q410" i="1"/>
  <c r="R410" i="1" s="1"/>
  <c r="Q412" i="1"/>
  <c r="R412" i="1" s="1"/>
  <c r="Q415" i="1"/>
  <c r="R415" i="1" s="1"/>
  <c r="Q417" i="1"/>
  <c r="R417" i="1" s="1"/>
  <c r="Q420" i="1"/>
  <c r="R420" i="1" s="1"/>
  <c r="Q422" i="1"/>
  <c r="R422" i="1" s="1"/>
  <c r="Q424" i="1"/>
  <c r="R424" i="1" s="1"/>
  <c r="Q427" i="1"/>
  <c r="R427" i="1" s="1"/>
  <c r="Q430" i="1"/>
  <c r="R430" i="1" s="1"/>
  <c r="Q432" i="1"/>
  <c r="R432" i="1" s="1"/>
  <c r="Q435" i="1"/>
  <c r="R435" i="1" s="1"/>
  <c r="Q437" i="1"/>
  <c r="R437" i="1" s="1"/>
  <c r="Q440" i="1"/>
  <c r="R440" i="1" s="1"/>
  <c r="Q442" i="1"/>
  <c r="R442" i="1" s="1"/>
  <c r="Q445" i="1"/>
  <c r="R445" i="1" s="1"/>
  <c r="Q447" i="1"/>
  <c r="R447" i="1" s="1"/>
  <c r="Q449" i="1"/>
  <c r="R449" i="1" s="1"/>
  <c r="Q450" i="1"/>
  <c r="R450" i="1" s="1"/>
  <c r="Q454" i="1"/>
  <c r="R454" i="1" s="1"/>
  <c r="Q456" i="1"/>
  <c r="R456" i="1" s="1"/>
  <c r="Q458" i="1"/>
  <c r="R458" i="1" s="1"/>
  <c r="Q461" i="1"/>
  <c r="R461" i="1" s="1"/>
  <c r="Q466" i="1"/>
  <c r="R466" i="1" s="1"/>
  <c r="Q468" i="1"/>
  <c r="R468" i="1" s="1"/>
  <c r="Q470" i="1"/>
  <c r="R470" i="1" s="1"/>
  <c r="Q475" i="1"/>
  <c r="R475" i="1" s="1"/>
  <c r="Q477" i="1"/>
  <c r="R477" i="1" s="1"/>
  <c r="Q479" i="1"/>
  <c r="R479" i="1" s="1"/>
  <c r="Q481" i="1"/>
  <c r="R481" i="1" s="1"/>
  <c r="Q484" i="1"/>
  <c r="R484" i="1" s="1"/>
  <c r="Q487" i="1"/>
  <c r="R487" i="1" s="1"/>
  <c r="Q489" i="1"/>
  <c r="R489" i="1" s="1"/>
  <c r="Q496" i="1"/>
  <c r="R496" i="1" s="1"/>
  <c r="Q498" i="1"/>
  <c r="R498" i="1" s="1"/>
  <c r="Q501" i="1"/>
  <c r="R501" i="1" s="1"/>
  <c r="Q503" i="1"/>
  <c r="R503" i="1" s="1"/>
  <c r="Q505" i="1"/>
  <c r="R505" i="1" s="1"/>
  <c r="Q508" i="1"/>
  <c r="R508" i="1" s="1"/>
  <c r="Q510" i="1"/>
  <c r="R510" i="1" s="1"/>
  <c r="Q513" i="1"/>
  <c r="R513" i="1" s="1"/>
  <c r="Q514" i="1"/>
  <c r="R514" i="1" s="1"/>
  <c r="Q517" i="1"/>
  <c r="R517" i="1" s="1"/>
  <c r="Q519" i="1"/>
  <c r="R519" i="1" s="1"/>
  <c r="Q521" i="1"/>
  <c r="R521" i="1" s="1"/>
  <c r="Q524" i="1"/>
  <c r="R524" i="1" s="1"/>
  <c r="Q526" i="1"/>
  <c r="R526" i="1" s="1"/>
  <c r="Q529" i="1"/>
  <c r="R529" i="1" s="1"/>
  <c r="Q531" i="1"/>
  <c r="R531" i="1" s="1"/>
  <c r="Q533" i="1"/>
  <c r="R533" i="1" s="1"/>
  <c r="Q536" i="1"/>
  <c r="R536" i="1" s="1"/>
  <c r="Q539" i="1"/>
  <c r="R539" i="1" s="1"/>
  <c r="Q541" i="1"/>
  <c r="R541" i="1" s="1"/>
  <c r="Q544" i="1"/>
  <c r="R544" i="1" s="1"/>
  <c r="Q547" i="1"/>
  <c r="R547" i="1" s="1"/>
  <c r="Q550" i="1"/>
  <c r="R550" i="1" s="1"/>
  <c r="Q552" i="1"/>
  <c r="R552" i="1" s="1"/>
  <c r="Q555" i="1"/>
  <c r="R555" i="1" s="1"/>
  <c r="Q557" i="1"/>
  <c r="R557" i="1" s="1"/>
  <c r="Q560" i="1"/>
  <c r="R560" i="1" s="1"/>
  <c r="Q562" i="1"/>
  <c r="R562" i="1" s="1"/>
  <c r="Q565" i="1"/>
  <c r="R565" i="1" s="1"/>
  <c r="Q567" i="1"/>
  <c r="R567" i="1" s="1"/>
  <c r="Q569" i="1"/>
  <c r="R569" i="1" s="1"/>
  <c r="Q572" i="1"/>
  <c r="R572" i="1" s="1"/>
  <c r="Q574" i="1"/>
  <c r="R574" i="1" s="1"/>
  <c r="Q576" i="1"/>
  <c r="R576" i="1" s="1"/>
  <c r="Q579" i="1"/>
  <c r="R579" i="1" s="1"/>
  <c r="Q581" i="1"/>
  <c r="R581" i="1" s="1"/>
  <c r="Q583" i="1"/>
  <c r="R583" i="1" s="1"/>
  <c r="Q585" i="1"/>
  <c r="R585" i="1" s="1"/>
  <c r="Q588" i="1"/>
  <c r="R588" i="1" s="1"/>
  <c r="Q590" i="1"/>
  <c r="R590" i="1" s="1"/>
  <c r="Q595" i="1"/>
  <c r="R595" i="1" s="1"/>
  <c r="Q598" i="1"/>
  <c r="R598" i="1" s="1"/>
  <c r="Q602" i="1"/>
  <c r="R602" i="1" s="1"/>
  <c r="Q605" i="1"/>
  <c r="R605" i="1" s="1"/>
  <c r="Q608" i="1"/>
  <c r="R608" i="1" s="1"/>
  <c r="Q611" i="1"/>
  <c r="R611" i="1" s="1"/>
  <c r="Q613" i="1"/>
  <c r="R613" i="1" s="1"/>
  <c r="Q615" i="1"/>
  <c r="R615" i="1" s="1"/>
  <c r="Q617" i="1"/>
  <c r="R617" i="1" s="1"/>
  <c r="Q620" i="1"/>
  <c r="R620" i="1" s="1"/>
  <c r="Q621" i="1"/>
  <c r="R621" i="1" s="1"/>
  <c r="Q624" i="1"/>
  <c r="R624" i="1" s="1"/>
  <c r="Q627" i="1"/>
  <c r="R627" i="1" s="1"/>
  <c r="Q629" i="1"/>
  <c r="R629" i="1" s="1"/>
  <c r="Q632" i="1"/>
  <c r="R632" i="1" s="1"/>
  <c r="Q636" i="1"/>
  <c r="R636" i="1" s="1"/>
  <c r="Q638" i="1"/>
  <c r="R638" i="1" s="1"/>
  <c r="Q641" i="1"/>
  <c r="R641" i="1" s="1"/>
  <c r="Q644" i="1"/>
  <c r="R644" i="1" s="1"/>
  <c r="Q646" i="1"/>
  <c r="R646" i="1" s="1"/>
  <c r="Q649" i="1"/>
  <c r="R649" i="1" s="1"/>
  <c r="Q652" i="1"/>
  <c r="R652" i="1" s="1"/>
  <c r="Q655" i="1"/>
  <c r="R655" i="1" s="1"/>
  <c r="Q657" i="1"/>
  <c r="R657" i="1" s="1"/>
  <c r="Q660" i="1"/>
  <c r="R660" i="1" s="1"/>
  <c r="Q663" i="1"/>
  <c r="R663" i="1" s="1"/>
  <c r="Q666" i="1"/>
  <c r="R666" i="1" s="1"/>
  <c r="Q54" i="1"/>
  <c r="R54" i="1" s="1"/>
  <c r="Q9" i="1"/>
  <c r="R9" i="1" s="1"/>
  <c r="Q11" i="1"/>
  <c r="R11" i="1" s="1"/>
  <c r="Q13" i="1"/>
  <c r="R13" i="1" s="1"/>
  <c r="Q16" i="1"/>
  <c r="R16" i="1" s="1"/>
  <c r="Q19" i="1"/>
  <c r="R19" i="1" s="1"/>
  <c r="Q22" i="1"/>
  <c r="R22" i="1" s="1"/>
  <c r="Q24" i="1"/>
  <c r="R24" i="1" s="1"/>
  <c r="Q26" i="1"/>
  <c r="R26" i="1" s="1"/>
  <c r="Q29" i="1"/>
  <c r="R29" i="1" s="1"/>
  <c r="Q31" i="1"/>
  <c r="R31" i="1" s="1"/>
  <c r="Q33" i="1"/>
  <c r="R33" i="1" s="1"/>
  <c r="Q36" i="1"/>
  <c r="R36" i="1" s="1"/>
  <c r="Q38" i="1"/>
  <c r="R38" i="1" s="1"/>
  <c r="Q41" i="1"/>
  <c r="R41" i="1" s="1"/>
  <c r="Q44" i="1"/>
  <c r="R44" i="1" s="1"/>
  <c r="Q47" i="1"/>
  <c r="R47" i="1" s="1"/>
  <c r="Q49" i="1"/>
  <c r="R49" i="1" s="1"/>
  <c r="Q51" i="1"/>
  <c r="R51" i="1" s="1"/>
  <c r="Q57" i="1"/>
  <c r="R57" i="1" s="1"/>
  <c r="Q60" i="1"/>
  <c r="R60" i="1" s="1"/>
  <c r="Q64" i="1"/>
  <c r="R64" i="1" s="1"/>
  <c r="Q67" i="1"/>
  <c r="R67" i="1" s="1"/>
  <c r="Q70" i="1"/>
  <c r="R70" i="1" s="1"/>
  <c r="Q72" i="1"/>
  <c r="R72" i="1" s="1"/>
  <c r="Q75" i="1"/>
  <c r="R75" i="1" s="1"/>
  <c r="Q77" i="1"/>
  <c r="R77" i="1" s="1"/>
  <c r="Q80" i="1"/>
  <c r="R80" i="1" s="1"/>
  <c r="Q83" i="1"/>
  <c r="R83" i="1" s="1"/>
  <c r="Q85" i="1"/>
  <c r="R85" i="1" s="1"/>
  <c r="Q87" i="1"/>
  <c r="R87" i="1" s="1"/>
  <c r="Q90" i="1"/>
  <c r="R90" i="1" s="1"/>
  <c r="Q92" i="1"/>
  <c r="R92" i="1" s="1"/>
  <c r="Q94" i="1"/>
  <c r="R94" i="1" s="1"/>
  <c r="Q97" i="1"/>
  <c r="R97" i="1" s="1"/>
  <c r="Q99" i="1"/>
  <c r="R99" i="1" s="1"/>
  <c r="Q102" i="1"/>
  <c r="R102" i="1" s="1"/>
  <c r="Q104" i="1"/>
  <c r="R104" i="1" s="1"/>
  <c r="Q110" i="1"/>
  <c r="R110" i="1" s="1"/>
  <c r="Q112" i="1"/>
  <c r="R112" i="1" s="1"/>
  <c r="Q114" i="1"/>
  <c r="R114" i="1" s="1"/>
  <c r="Q116" i="1"/>
  <c r="R116" i="1" s="1"/>
  <c r="Q119" i="1"/>
  <c r="R119" i="1" s="1"/>
  <c r="Q122" i="1"/>
  <c r="R122" i="1" s="1"/>
  <c r="Q125" i="1"/>
  <c r="R125" i="1" s="1"/>
  <c r="Q127" i="1"/>
  <c r="R127" i="1" s="1"/>
  <c r="Q130" i="1"/>
  <c r="R130" i="1" s="1"/>
  <c r="Q133" i="1"/>
  <c r="R133" i="1" s="1"/>
  <c r="Q136" i="1"/>
  <c r="R136" i="1" s="1"/>
  <c r="Q139" i="1"/>
  <c r="R139" i="1" s="1"/>
  <c r="Q141" i="1"/>
  <c r="R141" i="1" s="1"/>
  <c r="Q143" i="1"/>
  <c r="R143" i="1" s="1"/>
  <c r="Q146" i="1"/>
  <c r="R146" i="1" s="1"/>
  <c r="Q148" i="1"/>
  <c r="R148" i="1" s="1"/>
  <c r="Q151" i="1"/>
  <c r="R151" i="1" s="1"/>
  <c r="Q154" i="1"/>
  <c r="R154" i="1" s="1"/>
  <c r="Q157" i="1"/>
  <c r="R157" i="1" s="1"/>
  <c r="R159" i="1" s="1"/>
  <c r="Q161" i="1"/>
  <c r="R161" i="1" s="1"/>
  <c r="Q164" i="1"/>
  <c r="R164" i="1" s="1"/>
  <c r="Q166" i="1"/>
  <c r="R166" i="1" s="1"/>
  <c r="Q169" i="1"/>
  <c r="R169" i="1" s="1"/>
  <c r="Q171" i="1"/>
  <c r="R171" i="1" s="1"/>
  <c r="Q174" i="1"/>
  <c r="R174" i="1" s="1"/>
  <c r="Q180" i="1"/>
  <c r="R180" i="1" s="1"/>
  <c r="Q182" i="1"/>
  <c r="R182" i="1" s="1"/>
  <c r="Q185" i="1"/>
  <c r="R185" i="1" s="1"/>
  <c r="Q187" i="1"/>
  <c r="R187" i="1" s="1"/>
  <c r="Q190" i="1"/>
  <c r="R190" i="1" s="1"/>
  <c r="Q194" i="1"/>
  <c r="R194" i="1" s="1"/>
  <c r="Q197" i="1"/>
  <c r="R197" i="1" s="1"/>
  <c r="Q199" i="1"/>
  <c r="R199" i="1" s="1"/>
  <c r="Q201" i="1"/>
  <c r="R201" i="1" s="1"/>
  <c r="Q203" i="1"/>
  <c r="R203" i="1" s="1"/>
  <c r="Q205" i="1"/>
  <c r="R205" i="1" s="1"/>
  <c r="Q208" i="1"/>
  <c r="R208" i="1" s="1"/>
  <c r="Q211" i="1"/>
  <c r="R211" i="1" s="1"/>
  <c r="Q215" i="1"/>
  <c r="R215" i="1" s="1"/>
  <c r="Q217" i="1"/>
  <c r="R217" i="1" s="1"/>
  <c r="Q220" i="1"/>
  <c r="R220" i="1" s="1"/>
  <c r="Q223" i="1"/>
  <c r="R223" i="1" s="1"/>
  <c r="Q226" i="1"/>
  <c r="R226" i="1" s="1"/>
  <c r="Q228" i="1"/>
  <c r="R228" i="1" s="1"/>
  <c r="Q230" i="1"/>
  <c r="R230" i="1" s="1"/>
  <c r="Q233" i="1"/>
  <c r="R233" i="1" s="1"/>
  <c r="Q236" i="1"/>
  <c r="R236" i="1" s="1"/>
  <c r="Q238" i="1"/>
  <c r="R238" i="1" s="1"/>
  <c r="Q240" i="1"/>
  <c r="R240" i="1" s="1"/>
  <c r="Q243" i="1"/>
  <c r="R243" i="1" s="1"/>
  <c r="Q245" i="1"/>
  <c r="R245" i="1" s="1"/>
  <c r="Q246" i="1"/>
  <c r="R246" i="1" s="1"/>
  <c r="Q248" i="1"/>
  <c r="R248" i="1" s="1"/>
  <c r="Q251" i="1"/>
  <c r="R251" i="1" s="1"/>
  <c r="Q253" i="1"/>
  <c r="R253" i="1" s="1"/>
  <c r="Q256" i="1"/>
  <c r="R256" i="1" s="1"/>
  <c r="Q258" i="1"/>
  <c r="R258" i="1" s="1"/>
  <c r="Q262" i="1"/>
  <c r="R262" i="1" s="1"/>
  <c r="Q265" i="1"/>
  <c r="R265" i="1" s="1"/>
  <c r="Q268" i="1"/>
  <c r="R268" i="1" s="1"/>
  <c r="Q271" i="1"/>
  <c r="R271" i="1" s="1"/>
  <c r="R273" i="1" s="1"/>
  <c r="Q275" i="1"/>
  <c r="R275" i="1" s="1"/>
  <c r="Q278" i="1"/>
  <c r="R278" i="1" s="1"/>
  <c r="Q283" i="1"/>
  <c r="R283" i="1" s="1"/>
  <c r="Q285" i="1"/>
  <c r="R285" i="1" s="1"/>
  <c r="Q288" i="1"/>
  <c r="R288" i="1" s="1"/>
  <c r="Q291" i="1"/>
  <c r="R291" i="1" s="1"/>
  <c r="Q294" i="1"/>
  <c r="R294" i="1" s="1"/>
  <c r="Q296" i="1"/>
  <c r="R296" i="1" s="1"/>
  <c r="Q299" i="1"/>
  <c r="R299" i="1" s="1"/>
  <c r="Q303" i="1"/>
  <c r="R303" i="1" s="1"/>
  <c r="Q305" i="1"/>
  <c r="R305" i="1" s="1"/>
  <c r="Q308" i="1"/>
  <c r="R308" i="1" s="1"/>
  <c r="Q310" i="1"/>
  <c r="R310" i="1" s="1"/>
  <c r="Q313" i="1"/>
  <c r="R313" i="1" s="1"/>
  <c r="Q315" i="1"/>
  <c r="R315" i="1" s="1"/>
  <c r="Q318" i="1"/>
  <c r="R318" i="1" s="1"/>
  <c r="Q320" i="1"/>
  <c r="R320" i="1" s="1"/>
  <c r="Q322" i="1"/>
  <c r="R322" i="1" s="1"/>
  <c r="Q324" i="1"/>
  <c r="R324" i="1" s="1"/>
  <c r="Q327" i="1"/>
  <c r="R327" i="1" s="1"/>
  <c r="Q329" i="1"/>
  <c r="R329" i="1" s="1"/>
  <c r="Q332" i="1"/>
  <c r="R332" i="1" s="1"/>
  <c r="Q341" i="1"/>
  <c r="R341" i="1" s="1"/>
  <c r="Q343" i="1"/>
  <c r="R343" i="1" s="1"/>
  <c r="Q346" i="1"/>
  <c r="R346" i="1" s="1"/>
  <c r="Q348" i="1"/>
  <c r="R348" i="1" s="1"/>
  <c r="Q350" i="1"/>
  <c r="R350" i="1" s="1"/>
  <c r="Q353" i="1"/>
  <c r="R353" i="1" s="1"/>
  <c r="Q356" i="1"/>
  <c r="R356" i="1" s="1"/>
  <c r="Q358" i="1"/>
  <c r="R358" i="1" s="1"/>
  <c r="Q361" i="1"/>
  <c r="R361" i="1" s="1"/>
  <c r="Q363" i="1"/>
  <c r="R363" i="1" s="1"/>
  <c r="Q365" i="1"/>
  <c r="R365" i="1" s="1"/>
  <c r="Q367" i="1"/>
  <c r="R367" i="1" s="1"/>
  <c r="Q370" i="1"/>
  <c r="R370" i="1" s="1"/>
  <c r="Q373" i="1"/>
  <c r="R373" i="1" s="1"/>
  <c r="Q376" i="1"/>
  <c r="R376" i="1" s="1"/>
  <c r="Q378" i="1"/>
  <c r="R378" i="1" s="1"/>
  <c r="Q381" i="1"/>
  <c r="R381" i="1" s="1"/>
  <c r="Q384" i="1"/>
  <c r="R384" i="1" s="1"/>
  <c r="Q387" i="1"/>
  <c r="R387" i="1" s="1"/>
  <c r="Q391" i="1"/>
  <c r="R391" i="1" s="1"/>
  <c r="Q393" i="1"/>
  <c r="R393" i="1" s="1"/>
  <c r="Q395" i="1"/>
  <c r="R395" i="1" s="1"/>
  <c r="Q397" i="1"/>
  <c r="R397" i="1" s="1"/>
  <c r="Q399" i="1"/>
  <c r="R399" i="1" s="1"/>
  <c r="Q401" i="1"/>
  <c r="R401" i="1" s="1"/>
  <c r="Q403" i="1"/>
  <c r="R403" i="1" s="1"/>
  <c r="Q405" i="1"/>
  <c r="R405" i="1" s="1"/>
  <c r="Q408" i="1"/>
  <c r="R408" i="1" s="1"/>
  <c r="Q411" i="1"/>
  <c r="R411" i="1" s="1"/>
  <c r="Q414" i="1"/>
  <c r="R414" i="1" s="1"/>
  <c r="Q416" i="1"/>
  <c r="R416" i="1" s="1"/>
  <c r="Q418" i="1"/>
  <c r="R418" i="1" s="1"/>
  <c r="Q421" i="1"/>
  <c r="R421" i="1" s="1"/>
  <c r="Q423" i="1"/>
  <c r="R423" i="1" s="1"/>
  <c r="Q429" i="1"/>
  <c r="R429" i="1" s="1"/>
  <c r="Q431" i="1"/>
  <c r="R431" i="1" s="1"/>
  <c r="Q434" i="1"/>
  <c r="R434" i="1" s="1"/>
  <c r="Q436" i="1"/>
  <c r="R436" i="1" s="1"/>
  <c r="Q438" i="1"/>
  <c r="R438" i="1" s="1"/>
  <c r="Q441" i="1"/>
  <c r="R441" i="1" s="1"/>
  <c r="Q444" i="1"/>
  <c r="R444" i="1" s="1"/>
  <c r="Q446" i="1"/>
  <c r="R446" i="1" s="1"/>
  <c r="Q448" i="1"/>
  <c r="R448" i="1" s="1"/>
  <c r="Q451" i="1"/>
  <c r="R451" i="1" s="1"/>
  <c r="Q453" i="1"/>
  <c r="R453" i="1" s="1"/>
  <c r="Q455" i="1"/>
  <c r="R455" i="1" s="1"/>
  <c r="Q457" i="1"/>
  <c r="R457" i="1" s="1"/>
  <c r="Q460" i="1"/>
  <c r="R460" i="1" s="1"/>
  <c r="Q462" i="1"/>
  <c r="R462" i="1" s="1"/>
  <c r="Q464" i="1"/>
  <c r="R464" i="1" s="1"/>
  <c r="Q467" i="1"/>
  <c r="R467" i="1" s="1"/>
  <c r="Q469" i="1"/>
  <c r="R469" i="1" s="1"/>
  <c r="Q472" i="1"/>
  <c r="R472" i="1" s="1"/>
  <c r="Q473" i="1"/>
  <c r="R473" i="1" s="1"/>
  <c r="Q476" i="1"/>
  <c r="R476" i="1" s="1"/>
  <c r="Q478" i="1"/>
  <c r="R478" i="1" s="1"/>
  <c r="Q480" i="1"/>
  <c r="R480" i="1" s="1"/>
  <c r="Q483" i="1"/>
  <c r="R483" i="1" s="1"/>
  <c r="Q486" i="1"/>
  <c r="R486" i="1" s="1"/>
  <c r="Q488" i="1"/>
  <c r="R488" i="1" s="1"/>
  <c r="Q497" i="1"/>
  <c r="R497" i="1" s="1"/>
  <c r="Q499" i="1"/>
  <c r="R499" i="1" s="1"/>
  <c r="Q502" i="1"/>
  <c r="R502" i="1" s="1"/>
  <c r="Q504" i="1"/>
  <c r="R504" i="1" s="1"/>
  <c r="Q507" i="1"/>
  <c r="R507" i="1" s="1"/>
  <c r="Q509" i="1"/>
  <c r="R509" i="1" s="1"/>
  <c r="Q511" i="1"/>
  <c r="R511" i="1" s="1"/>
  <c r="Q515" i="1"/>
  <c r="R515" i="1" s="1"/>
  <c r="Q518" i="1"/>
  <c r="R518" i="1" s="1"/>
  <c r="Q520" i="1"/>
  <c r="R520" i="1" s="1"/>
  <c r="Q522" i="1"/>
  <c r="R522" i="1" s="1"/>
  <c r="Q525" i="1"/>
  <c r="R525" i="1" s="1"/>
  <c r="Q528" i="1"/>
  <c r="R528" i="1" s="1"/>
  <c r="Q530" i="1"/>
  <c r="R530" i="1" s="1"/>
  <c r="Q532" i="1"/>
  <c r="R532" i="1" s="1"/>
  <c r="Q534" i="1"/>
  <c r="R534" i="1" s="1"/>
  <c r="Q537" i="1"/>
  <c r="R537" i="1" s="1"/>
  <c r="Q540" i="1"/>
  <c r="R540" i="1" s="1"/>
  <c r="Q542" i="1"/>
  <c r="R542" i="1" s="1"/>
  <c r="Q545" i="1"/>
  <c r="R545" i="1" s="1"/>
  <c r="Q548" i="1"/>
  <c r="R548" i="1" s="1"/>
  <c r="Q551" i="1"/>
  <c r="R551" i="1" s="1"/>
  <c r="Q554" i="1"/>
  <c r="R554" i="1" s="1"/>
  <c r="Q556" i="1"/>
  <c r="R556" i="1" s="1"/>
  <c r="Q558" i="1"/>
  <c r="R558" i="1" s="1"/>
  <c r="Q561" i="1"/>
  <c r="R561" i="1" s="1"/>
  <c r="Q564" i="1"/>
  <c r="R564" i="1" s="1"/>
  <c r="Q566" i="1"/>
  <c r="R566" i="1" s="1"/>
  <c r="Q568" i="1"/>
  <c r="R568" i="1" s="1"/>
  <c r="Q570" i="1"/>
  <c r="R570" i="1" s="1"/>
  <c r="Q573" i="1"/>
  <c r="R573" i="1" s="1"/>
  <c r="Q575" i="1"/>
  <c r="R575" i="1" s="1"/>
  <c r="Q578" i="1"/>
  <c r="R578" i="1" s="1"/>
  <c r="Q580" i="1"/>
  <c r="R580" i="1" s="1"/>
  <c r="Q582" i="1"/>
  <c r="R582" i="1" s="1"/>
  <c r="Q584" i="1"/>
  <c r="R584" i="1" s="1"/>
  <c r="Q587" i="1"/>
  <c r="R587" i="1" s="1"/>
  <c r="Q589" i="1"/>
  <c r="R589" i="1" s="1"/>
  <c r="Q594" i="1"/>
  <c r="R594" i="1" s="1"/>
  <c r="Q597" i="1"/>
  <c r="R597" i="1" s="1"/>
  <c r="Q599" i="1"/>
  <c r="R599" i="1" s="1"/>
  <c r="Q601" i="1"/>
  <c r="R601" i="1" s="1"/>
  <c r="Q604" i="1"/>
  <c r="R604" i="1" s="1"/>
  <c r="Q607" i="1"/>
  <c r="R607" i="1" s="1"/>
  <c r="Q610" i="1"/>
  <c r="R610" i="1" s="1"/>
  <c r="Q614" i="1"/>
  <c r="R614" i="1" s="1"/>
  <c r="Q616" i="1"/>
  <c r="R616" i="1" s="1"/>
  <c r="Q618" i="1"/>
  <c r="R618" i="1" s="1"/>
  <c r="Q622" i="1"/>
  <c r="R622" i="1" s="1"/>
  <c r="Q625" i="1"/>
  <c r="R625" i="1" s="1"/>
  <c r="Q628" i="1"/>
  <c r="R628" i="1" s="1"/>
  <c r="Q630" i="1"/>
  <c r="R630" i="1" s="1"/>
  <c r="Q633" i="1"/>
  <c r="R633" i="1" s="1"/>
  <c r="R635" i="1" s="1"/>
  <c r="Q637" i="1"/>
  <c r="R637" i="1" s="1"/>
  <c r="Q639" i="1"/>
  <c r="R639" i="1" s="1"/>
  <c r="Q642" i="1"/>
  <c r="R642" i="1" s="1"/>
  <c r="Q645" i="1"/>
  <c r="R645" i="1" s="1"/>
  <c r="Q648" i="1"/>
  <c r="R648" i="1" s="1"/>
  <c r="Q650" i="1"/>
  <c r="R650" i="1" s="1"/>
  <c r="Q653" i="1"/>
  <c r="R653" i="1" s="1"/>
  <c r="Q656" i="1"/>
  <c r="R656" i="1" s="1"/>
  <c r="Q659" i="1"/>
  <c r="R659" i="1" s="1"/>
  <c r="Q662" i="1"/>
  <c r="R662" i="1" s="1"/>
  <c r="Q665" i="1"/>
  <c r="R665" i="1" s="1"/>
  <c r="Q668" i="1"/>
  <c r="R668" i="1" s="1"/>
  <c r="Q56" i="1"/>
  <c r="R56" i="1" s="1"/>
  <c r="Q342" i="1" l="1"/>
  <c r="R342" i="1" s="1"/>
  <c r="Q338" i="1"/>
  <c r="R338" i="1" s="1"/>
  <c r="R340" i="1" s="1"/>
  <c r="Q337" i="1"/>
  <c r="R337" i="1" s="1"/>
  <c r="R298" i="1"/>
  <c r="R293" i="1"/>
  <c r="R287" i="1"/>
  <c r="Q492" i="1"/>
  <c r="R492" i="1" s="1"/>
  <c r="R270" i="1"/>
  <c r="R667" i="1"/>
  <c r="R661" i="1"/>
  <c r="R609" i="1"/>
  <c r="R603" i="1"/>
  <c r="R135" i="1"/>
  <c r="R124" i="1"/>
  <c r="R69" i="1"/>
  <c r="R63" i="1"/>
  <c r="R18" i="1"/>
  <c r="R433" i="1"/>
  <c r="R553" i="1"/>
  <c r="R490" i="1"/>
  <c r="R485" i="1"/>
  <c r="Q463" i="1"/>
  <c r="Q465" i="1" s="1"/>
  <c r="R389" i="1"/>
  <c r="R383" i="1"/>
  <c r="R372" i="1"/>
  <c r="R352" i="1"/>
  <c r="R255" i="1"/>
  <c r="R235" i="1"/>
  <c r="R596" i="1"/>
  <c r="R506" i="1"/>
  <c r="R290" i="1"/>
  <c r="R267" i="1"/>
  <c r="R386" i="1"/>
  <c r="R355" i="1"/>
  <c r="R334" i="1"/>
  <c r="R196" i="1"/>
  <c r="R138" i="1"/>
  <c r="R82" i="1"/>
  <c r="R59" i="1"/>
  <c r="R21" i="1"/>
  <c r="R664" i="1"/>
  <c r="R658" i="1"/>
  <c r="R612" i="1"/>
  <c r="R606" i="1"/>
  <c r="R600" i="1"/>
  <c r="R380" i="1"/>
  <c r="R571" i="1"/>
  <c r="R654" i="1"/>
  <c r="R643" i="1"/>
  <c r="R631" i="1"/>
  <c r="R626" i="1"/>
  <c r="R619" i="1"/>
  <c r="R586" i="1"/>
  <c r="R563" i="1"/>
  <c r="R546" i="1"/>
  <c r="R535" i="1"/>
  <c r="R527" i="1"/>
  <c r="R516" i="1"/>
  <c r="R577" i="1"/>
  <c r="R459" i="1"/>
  <c r="R330" i="1"/>
  <c r="R306" i="1"/>
  <c r="R34" i="1"/>
  <c r="R651" i="1"/>
  <c r="R647" i="1"/>
  <c r="R640" i="1"/>
  <c r="R623" i="1"/>
  <c r="R559" i="1"/>
  <c r="R549" i="1"/>
  <c r="R543" i="1"/>
  <c r="R538" i="1"/>
  <c r="R523" i="1"/>
  <c r="R512" i="1"/>
  <c r="R471" i="1"/>
  <c r="R409" i="1"/>
  <c r="R452" i="1"/>
  <c r="R439" i="1"/>
  <c r="R419" i="1"/>
  <c r="R301" i="1"/>
  <c r="R259" i="1"/>
  <c r="R218" i="1"/>
  <c r="R183" i="1"/>
  <c r="R128" i="1"/>
  <c r="R89" i="1"/>
  <c r="R500" i="1"/>
  <c r="R482" i="1"/>
  <c r="R425" i="1"/>
  <c r="R413" i="1"/>
  <c r="R406" i="1"/>
  <c r="R400" i="1"/>
  <c r="R325" i="1"/>
  <c r="R369" i="1"/>
  <c r="R349" i="1"/>
  <c r="R345" i="1"/>
  <c r="R359" i="1"/>
  <c r="R168" i="1"/>
  <c r="R221" i="1"/>
  <c r="R209" i="1"/>
  <c r="R152" i="1"/>
  <c r="R145" i="1"/>
  <c r="R231" i="1"/>
  <c r="R316" i="1"/>
  <c r="R311" i="1"/>
  <c r="R276" i="1"/>
  <c r="R264" i="1"/>
  <c r="R249" i="1"/>
  <c r="R242" i="1"/>
  <c r="R224" i="1"/>
  <c r="R212" i="1"/>
  <c r="R206" i="1"/>
  <c r="R162" i="1"/>
  <c r="R156" i="1"/>
  <c r="R149" i="1"/>
  <c r="R191" i="1"/>
  <c r="R188" i="1"/>
  <c r="R175" i="1"/>
  <c r="R172" i="1"/>
  <c r="R53" i="1"/>
  <c r="R121" i="1"/>
  <c r="R43" i="1"/>
  <c r="R105" i="1"/>
  <c r="R100" i="1"/>
  <c r="R28" i="1"/>
  <c r="R14" i="1"/>
  <c r="R117" i="1"/>
  <c r="R95" i="1"/>
  <c r="R79" i="1"/>
  <c r="R74" i="1"/>
  <c r="R463" i="1" l="1"/>
  <c r="R465" i="1" s="1"/>
</calcChain>
</file>

<file path=xl/sharedStrings.xml><?xml version="1.0" encoding="utf-8"?>
<sst xmlns="http://schemas.openxmlformats.org/spreadsheetml/2006/main" count="9988" uniqueCount="1108">
  <si>
    <t>ชื่อ/สกุล</t>
  </si>
  <si>
    <t>เลขที่บัตรประชาชน</t>
  </si>
  <si>
    <t>ที่อยู่</t>
  </si>
  <si>
    <t>ระวาง</t>
  </si>
  <si>
    <t>หน้า สำรวจ</t>
  </si>
  <si>
    <t>เลขที่/แปลงที่</t>
  </si>
  <si>
    <t>สถานที่ตั้งที่ดิน</t>
  </si>
  <si>
    <t>ลักษณะการใช้ ประโยชน์</t>
  </si>
  <si>
    <t>หมายเหตุ</t>
  </si>
  <si>
    <t>จำนวน
เนื้อที่ดิน</t>
  </si>
  <si>
    <t>คำนวณ เป็น ตารางวา</t>
  </si>
  <si>
    <t>ราคาประเมิน ต่อตารางวา (บาท)</t>
  </si>
  <si>
    <t>รวมราคา ประเมินที่ดิน (บาท)</t>
  </si>
  <si>
    <t>อัตราภาษี</t>
  </si>
  <si>
    <t>(บาท)</t>
  </si>
  <si>
    <t>ประเภทที่ดิน</t>
  </si>
  <si>
    <t>ที่</t>
  </si>
  <si>
    <t>ราคาประเมินทุนทรัพย์ของที่ดิน</t>
  </si>
  <si>
    <t>ไร่</t>
  </si>
  <si>
    <t>งาน</t>
  </si>
  <si>
    <t>วา</t>
  </si>
  <si>
    <t>เกษตรกรรม</t>
  </si>
  <si>
    <t>นาง</t>
  </si>
  <si>
    <t>กง</t>
  </si>
  <si>
    <t>ริกำแง</t>
  </si>
  <si>
    <t>กงมา</t>
  </si>
  <si>
    <t>ตุพิลา</t>
  </si>
  <si>
    <t>กอง</t>
  </si>
  <si>
    <t>นาย</t>
  </si>
  <si>
    <t>ก่อง</t>
  </si>
  <si>
    <t>ข่วงทิพย์</t>
  </si>
  <si>
    <t>กองสี</t>
  </si>
  <si>
    <t>ก้าน</t>
  </si>
  <si>
    <t>กาไร</t>
  </si>
  <si>
    <t>กาวอ</t>
  </si>
  <si>
    <t>กาวี</t>
  </si>
  <si>
    <t>ไกยะสา</t>
  </si>
  <si>
    <t>กาไว</t>
  </si>
  <si>
    <t>บุญเรืองจักร</t>
  </si>
  <si>
    <t>กาใส</t>
  </si>
  <si>
    <t>เกต</t>
  </si>
  <si>
    <t>เกียง</t>
  </si>
  <si>
    <t>แก้ว</t>
  </si>
  <si>
    <t>ไกร</t>
  </si>
  <si>
    <t>ไกรสอน</t>
  </si>
  <si>
    <t>มณีศรี</t>
  </si>
  <si>
    <t>ขวัญ</t>
  </si>
  <si>
    <t>คา</t>
  </si>
  <si>
    <t>คาน</t>
  </si>
  <si>
    <t>คำกอง</t>
  </si>
  <si>
    <t>คำเกียน</t>
  </si>
  <si>
    <t>คำไข</t>
  </si>
  <si>
    <t>คำเต็ม</t>
  </si>
  <si>
    <t>คำเถียน</t>
  </si>
  <si>
    <t>น.ส.</t>
  </si>
  <si>
    <t>คำนาง</t>
  </si>
  <si>
    <t>คำปลิว</t>
  </si>
  <si>
    <t>คำพันธ์</t>
  </si>
  <si>
    <t>คำพา</t>
  </si>
  <si>
    <t>คำมา</t>
  </si>
  <si>
    <t>คำมี</t>
  </si>
  <si>
    <t>หงศ์ภู</t>
  </si>
  <si>
    <t>คำฮัก</t>
  </si>
  <si>
    <t>คุณ</t>
  </si>
  <si>
    <t>คูณ</t>
  </si>
  <si>
    <t>เครือ</t>
  </si>
  <si>
    <t>เครื่อง</t>
  </si>
  <si>
    <t>จวงจันทร์</t>
  </si>
  <si>
    <t>จันทร์</t>
  </si>
  <si>
    <t>จันไทย</t>
  </si>
  <si>
    <t>จันลี</t>
  </si>
  <si>
    <t>จ้าว</t>
  </si>
  <si>
    <t>จำนงค์</t>
  </si>
  <si>
    <t>จำเนียม</t>
  </si>
  <si>
    <t>จำรัส</t>
  </si>
  <si>
    <t>นนสุราช</t>
  </si>
  <si>
    <t>จินตนา</t>
  </si>
  <si>
    <t>จิระวัฒน์</t>
  </si>
  <si>
    <t>เจริญ</t>
  </si>
  <si>
    <t>โจม</t>
  </si>
  <si>
    <t>ทิพย์คำมี</t>
  </si>
  <si>
    <t>ฉลาด</t>
  </si>
  <si>
    <t>ฉวี</t>
  </si>
  <si>
    <t>พิลาทา</t>
  </si>
  <si>
    <t>ชอบ</t>
  </si>
  <si>
    <t>คำสีผล</t>
  </si>
  <si>
    <t>ชัก</t>
  </si>
  <si>
    <t>ชัยเชรษฐ</t>
  </si>
  <si>
    <t>ชัยสิทธิ์</t>
  </si>
  <si>
    <t>ชัยโย</t>
  </si>
  <si>
    <t>ชาดี</t>
  </si>
  <si>
    <t>เชี่ยน</t>
  </si>
  <si>
    <t>ไชย</t>
  </si>
  <si>
    <t>ณรงค์</t>
  </si>
  <si>
    <t>ดาลา</t>
  </si>
  <si>
    <t>ดำ</t>
  </si>
  <si>
    <t>ดุสิต</t>
  </si>
  <si>
    <t>แดง</t>
  </si>
  <si>
    <t>ศิหิรัญ</t>
  </si>
  <si>
    <t>เต็ม</t>
  </si>
  <si>
    <t>เตือนใจ</t>
  </si>
  <si>
    <t>ถนอม</t>
  </si>
  <si>
    <t>ถวิล</t>
  </si>
  <si>
    <t>ถอนไร</t>
  </si>
  <si>
    <t>ทอง</t>
  </si>
  <si>
    <t>ทองใจ</t>
  </si>
  <si>
    <t>ยาสาไชย</t>
  </si>
  <si>
    <t>ทองแดง</t>
  </si>
  <si>
    <t>ทองใบ</t>
  </si>
  <si>
    <t>ทองพูน</t>
  </si>
  <si>
    <t>ทองมี</t>
  </si>
  <si>
    <t>ทองยอด</t>
  </si>
  <si>
    <t>ทองรัตน์</t>
  </si>
  <si>
    <t>ทองสาว</t>
  </si>
  <si>
    <t>ทองไสย์</t>
  </si>
  <si>
    <t>ทัง</t>
  </si>
  <si>
    <t>ทาน</t>
  </si>
  <si>
    <t>ชินบุตร</t>
  </si>
  <si>
    <t>ทิพย์</t>
  </si>
  <si>
    <t>ที</t>
  </si>
  <si>
    <t>ทึง</t>
  </si>
  <si>
    <t>เทวี</t>
  </si>
  <si>
    <t>ไพเรืองโสม</t>
  </si>
  <si>
    <t>เทศนา</t>
  </si>
  <si>
    <t>เทียม</t>
  </si>
  <si>
    <t>เทือง</t>
  </si>
  <si>
    <t>แทน</t>
  </si>
  <si>
    <t>แทว</t>
  </si>
  <si>
    <t>ไทย</t>
  </si>
  <si>
    <t>ไทยวัน</t>
  </si>
  <si>
    <t>ธนันไชย</t>
  </si>
  <si>
    <t>ธรรมศักดิ์</t>
  </si>
  <si>
    <t>ธัญวิทย์</t>
  </si>
  <si>
    <t>นกแก้ว</t>
  </si>
  <si>
    <t>นนทพร</t>
  </si>
  <si>
    <t>นรีนารถ</t>
  </si>
  <si>
    <t>นวม</t>
  </si>
  <si>
    <t>นอง</t>
  </si>
  <si>
    <t>ลามคำ</t>
  </si>
  <si>
    <t>นัดทอง</t>
  </si>
  <si>
    <t>นัน</t>
  </si>
  <si>
    <t>นิตยา</t>
  </si>
  <si>
    <t>บรรเทา</t>
  </si>
  <si>
    <t>นิน</t>
  </si>
  <si>
    <t>เนตร</t>
  </si>
  <si>
    <t>เนียม</t>
  </si>
  <si>
    <t>บรรจง</t>
  </si>
  <si>
    <t>บรรทม</t>
  </si>
  <si>
    <t>บัวทอง</t>
  </si>
  <si>
    <t>บัวผัน</t>
  </si>
  <si>
    <t>บัวพัน</t>
  </si>
  <si>
    <t>บัวเรียน</t>
  </si>
  <si>
    <t>บุญ</t>
  </si>
  <si>
    <t>บุญเรือง</t>
  </si>
  <si>
    <t>บุญจันทร์</t>
  </si>
  <si>
    <t>บุญเทียม</t>
  </si>
  <si>
    <t>บุญเพ็ง</t>
  </si>
  <si>
    <t>บุญเพ็น</t>
  </si>
  <si>
    <t>บุญเพียร</t>
  </si>
  <si>
    <t>บุญมา</t>
  </si>
  <si>
    <t>บุญยัง</t>
  </si>
  <si>
    <t>มุ่งคุณ</t>
  </si>
  <si>
    <t>บุญแย้ม</t>
  </si>
  <si>
    <t>บุญเลิง</t>
  </si>
  <si>
    <t>บุญส่ง</t>
  </si>
  <si>
    <t>บุญสวย</t>
  </si>
  <si>
    <t>เบ็ง</t>
  </si>
  <si>
    <t>เบียน</t>
  </si>
  <si>
    <t>บุญโคดม</t>
  </si>
  <si>
    <t>ใบ</t>
  </si>
  <si>
    <t>ประเชียน</t>
  </si>
  <si>
    <t>ประดิษฐ์ชัย</t>
  </si>
  <si>
    <t>ประนม</t>
  </si>
  <si>
    <t>ประเนียน</t>
  </si>
  <si>
    <t>ประภา</t>
  </si>
  <si>
    <t>ประเภท</t>
  </si>
  <si>
    <t>ประมง</t>
  </si>
  <si>
    <t>ดาวเศรษฐ</t>
  </si>
  <si>
    <t>ประมวล</t>
  </si>
  <si>
    <t>ประยงค์</t>
  </si>
  <si>
    <t>ประสิทธิ์ชัย</t>
  </si>
  <si>
    <t>ปรารถนา</t>
  </si>
  <si>
    <t>อาจทุมมา</t>
  </si>
  <si>
    <t>ปริญญา</t>
  </si>
  <si>
    <t>ผ่องสี</t>
  </si>
  <si>
    <t>ฝนทอง</t>
  </si>
  <si>
    <t>ลีมาก</t>
  </si>
  <si>
    <t>พงษ์สวรรค์</t>
  </si>
  <si>
    <t>พนมพร</t>
  </si>
  <si>
    <t>พเยาว์</t>
  </si>
  <si>
    <t>พรนภา</t>
  </si>
  <si>
    <t>เพียร</t>
  </si>
  <si>
    <t>ไพโรจน์</t>
  </si>
  <si>
    <t>ไพวรรณ</t>
  </si>
  <si>
    <t>ไพศิลป์</t>
  </si>
  <si>
    <t>ไฟ</t>
  </si>
  <si>
    <t>ภูมิ</t>
  </si>
  <si>
    <t>มงคล</t>
  </si>
  <si>
    <t>มอน</t>
  </si>
  <si>
    <t>มะยุเรศ</t>
  </si>
  <si>
    <t>มานพ</t>
  </si>
  <si>
    <t>มาลีรัตน์</t>
  </si>
  <si>
    <t>มิตรชัย</t>
  </si>
  <si>
    <t>ยอน</t>
  </si>
  <si>
    <t>ยัน</t>
  </si>
  <si>
    <t>ยิ้ม</t>
  </si>
  <si>
    <t>โยธิน</t>
  </si>
  <si>
    <t>เดชอุ่ม</t>
  </si>
  <si>
    <t>รองรักษ์</t>
  </si>
  <si>
    <t>รัดเย็น</t>
  </si>
  <si>
    <t>รุ่งทิพย์</t>
  </si>
  <si>
    <t>เรียบ</t>
  </si>
  <si>
    <t>เรือน</t>
  </si>
  <si>
    <t>ลวย</t>
  </si>
  <si>
    <t>ลอน</t>
  </si>
  <si>
    <t>ละเวียน</t>
  </si>
  <si>
    <t>ลา</t>
  </si>
  <si>
    <t>ลาพิน</t>
  </si>
  <si>
    <t>บุญทวี</t>
  </si>
  <si>
    <t>ล้ำ</t>
  </si>
  <si>
    <t>ลำเอียง</t>
  </si>
  <si>
    <t>ลินทอง</t>
  </si>
  <si>
    <t>ลินนา</t>
  </si>
  <si>
    <t>ลือไชย</t>
  </si>
  <si>
    <t>เลิศ</t>
  </si>
  <si>
    <t>เลี้ยมทอง</t>
  </si>
  <si>
    <t>คำสีพล</t>
  </si>
  <si>
    <t>เลื่อน</t>
  </si>
  <si>
    <t>วงค์สง่า</t>
  </si>
  <si>
    <t>วงสา</t>
  </si>
  <si>
    <t>วรเดช</t>
  </si>
  <si>
    <t>วรรณภา</t>
  </si>
  <si>
    <t>แก้ววิลัย</t>
  </si>
  <si>
    <t>วัง</t>
  </si>
  <si>
    <t>วัน</t>
  </si>
  <si>
    <t>วิชัย</t>
  </si>
  <si>
    <t>วิเชียร</t>
  </si>
  <si>
    <t>วิรวัตร</t>
  </si>
  <si>
    <t>วิรัตน์</t>
  </si>
  <si>
    <t>เวช</t>
  </si>
  <si>
    <t>ศราวุฒิ</t>
  </si>
  <si>
    <t>ศรีใคร</t>
  </si>
  <si>
    <t>ศรีประภา</t>
  </si>
  <si>
    <t>ศรีมุกดา</t>
  </si>
  <si>
    <t>ศรียานน</t>
  </si>
  <si>
    <t>ศรีสวาท</t>
  </si>
  <si>
    <t>ศิริมา</t>
  </si>
  <si>
    <t>สงวน</t>
  </si>
  <si>
    <t>สนิท</t>
  </si>
  <si>
    <t>สมคิด</t>
  </si>
  <si>
    <t>สมจิต</t>
  </si>
  <si>
    <t>สมใจ</t>
  </si>
  <si>
    <t>สมชาย</t>
  </si>
  <si>
    <t>สมบัติ</t>
  </si>
  <si>
    <t>สมพงษ์</t>
  </si>
  <si>
    <t>สมพร</t>
  </si>
  <si>
    <t>สมศรี</t>
  </si>
  <si>
    <t>สมศักดิ์</t>
  </si>
  <si>
    <t>สมัคร</t>
  </si>
  <si>
    <t>สมัย</t>
  </si>
  <si>
    <t>สมาน</t>
  </si>
  <si>
    <t>สวน</t>
  </si>
  <si>
    <t>สวัสดิ์</t>
  </si>
  <si>
    <t>สวาง</t>
  </si>
  <si>
    <t>สว่าง</t>
  </si>
  <si>
    <t>สอ</t>
  </si>
  <si>
    <t>สอน</t>
  </si>
  <si>
    <t>สะอาด</t>
  </si>
  <si>
    <t>สังข์</t>
  </si>
  <si>
    <t>สังวาลย์</t>
  </si>
  <si>
    <t>สัมมา</t>
  </si>
  <si>
    <t>สายชล</t>
  </si>
  <si>
    <t>สายัญท์</t>
  </si>
  <si>
    <t>สิงห์</t>
  </si>
  <si>
    <t>สิงห์ทอง</t>
  </si>
  <si>
    <t>สินชัย</t>
  </si>
  <si>
    <t>สินประไหม</t>
  </si>
  <si>
    <t>สี</t>
  </si>
  <si>
    <t>สีจันทร์</t>
  </si>
  <si>
    <t>สีทอง</t>
  </si>
  <si>
    <t>กุดวงค์แก้ว</t>
  </si>
  <si>
    <t>สีทา</t>
  </si>
  <si>
    <t>สีนวน</t>
  </si>
  <si>
    <t>สีพันธ์</t>
  </si>
  <si>
    <t>สีไว</t>
  </si>
  <si>
    <t>สุดใจ</t>
  </si>
  <si>
    <t>สุดโท</t>
  </si>
  <si>
    <t>สุรสิทธิ์</t>
  </si>
  <si>
    <t>สุรินทร์</t>
  </si>
  <si>
    <t>สุเวช</t>
  </si>
  <si>
    <t>เสงี่ยม</t>
  </si>
  <si>
    <t>เสมอ</t>
  </si>
  <si>
    <t>เสมียน</t>
  </si>
  <si>
    <t>แสงจันทร์</t>
  </si>
  <si>
    <t>แสวง</t>
  </si>
  <si>
    <t>โสพัน</t>
  </si>
  <si>
    <t>โสพิศ</t>
  </si>
  <si>
    <t>ไสยัน</t>
  </si>
  <si>
    <t>หนูถิน</t>
  </si>
  <si>
    <t>หนูไทย</t>
  </si>
  <si>
    <t>หนูพัน</t>
  </si>
  <si>
    <t>หนูพิน</t>
  </si>
  <si>
    <t>หนูแหวน</t>
  </si>
  <si>
    <t>หวัง</t>
  </si>
  <si>
    <t>ยางธิสาร</t>
  </si>
  <si>
    <t>หวา</t>
  </si>
  <si>
    <t>หวิง</t>
  </si>
  <si>
    <t>เหียน</t>
  </si>
  <si>
    <t>ไหล</t>
  </si>
  <si>
    <t>อนงค์</t>
  </si>
  <si>
    <t>อรพิน</t>
  </si>
  <si>
    <t>อ่อนตี</t>
  </si>
  <si>
    <t>อ่อนศรี</t>
  </si>
  <si>
    <t>อ่ำ</t>
  </si>
  <si>
    <t>อำนวย</t>
  </si>
  <si>
    <t>อินตา</t>
  </si>
  <si>
    <t>อุดร</t>
  </si>
  <si>
    <t>อุทอน</t>
  </si>
  <si>
    <t>อุ้ย</t>
  </si>
  <si>
    <t>แอะ</t>
  </si>
  <si>
    <t>โอ</t>
  </si>
  <si>
    <t>ไฮ</t>
  </si>
  <si>
    <t>ขิ่น</t>
  </si>
  <si>
    <t>เข็มทอง</t>
  </si>
  <si>
    <t>17/1</t>
  </si>
  <si>
    <t>35</t>
  </si>
  <si>
    <t>88/1</t>
  </si>
  <si>
    <t>24/1</t>
  </si>
  <si>
    <t>63</t>
  </si>
  <si>
    <t>123</t>
  </si>
  <si>
    <t>93/1</t>
  </si>
  <si>
    <t>95/3</t>
  </si>
  <si>
    <t>104/2</t>
  </si>
  <si>
    <t>4/5</t>
  </si>
  <si>
    <t>40</t>
  </si>
  <si>
    <t>161</t>
  </si>
  <si>
    <t>52</t>
  </si>
  <si>
    <t>55/3</t>
  </si>
  <si>
    <t>38/2</t>
  </si>
  <si>
    <t>13</t>
  </si>
  <si>
    <t>86</t>
  </si>
  <si>
    <t>95</t>
  </si>
  <si>
    <t>46/3</t>
  </si>
  <si>
    <t>52/1</t>
  </si>
  <si>
    <t>176</t>
  </si>
  <si>
    <t>42/1</t>
  </si>
  <si>
    <t>48</t>
  </si>
  <si>
    <t>84/2</t>
  </si>
  <si>
    <t>94</t>
  </si>
  <si>
    <t>171</t>
  </si>
  <si>
    <t>89</t>
  </si>
  <si>
    <t>84/1</t>
  </si>
  <si>
    <t>89/2</t>
  </si>
  <si>
    <t>15/1</t>
  </si>
  <si>
    <t>45</t>
  </si>
  <si>
    <t>99</t>
  </si>
  <si>
    <t>69/2</t>
  </si>
  <si>
    <t>128</t>
  </si>
  <si>
    <t>14/1</t>
  </si>
  <si>
    <t>164</t>
  </si>
  <si>
    <t>59</t>
  </si>
  <si>
    <t>172</t>
  </si>
  <si>
    <t>55/2</t>
  </si>
  <si>
    <t>117</t>
  </si>
  <si>
    <t>108/2</t>
  </si>
  <si>
    <t>118</t>
  </si>
  <si>
    <t>89/3</t>
  </si>
  <si>
    <t>9/4</t>
  </si>
  <si>
    <t>2/2</t>
  </si>
  <si>
    <t>27</t>
  </si>
  <si>
    <t>25</t>
  </si>
  <si>
    <t>179</t>
  </si>
  <si>
    <t>104</t>
  </si>
  <si>
    <t>62</t>
  </si>
  <si>
    <t>122</t>
  </si>
  <si>
    <t>114</t>
  </si>
  <si>
    <t>61</t>
  </si>
  <si>
    <t>174</t>
  </si>
  <si>
    <t>62/1</t>
  </si>
  <si>
    <t>81</t>
  </si>
  <si>
    <t>31</t>
  </si>
  <si>
    <t>34</t>
  </si>
  <si>
    <t>51</t>
  </si>
  <si>
    <t>76</t>
  </si>
  <si>
    <t>30</t>
  </si>
  <si>
    <t>19/4</t>
  </si>
  <si>
    <t>126</t>
  </si>
  <si>
    <t>177</t>
  </si>
  <si>
    <t>36</t>
  </si>
  <si>
    <t>14</t>
  </si>
  <si>
    <t>121</t>
  </si>
  <si>
    <t>41</t>
  </si>
  <si>
    <t>9/2</t>
  </si>
  <si>
    <t>57/4</t>
  </si>
  <si>
    <t>92/2</t>
  </si>
  <si>
    <t>145</t>
  </si>
  <si>
    <t>24/2</t>
  </si>
  <si>
    <t>20</t>
  </si>
  <si>
    <t>32/1</t>
  </si>
  <si>
    <t>157/1</t>
  </si>
  <si>
    <t>57/5</t>
  </si>
  <si>
    <t>4/2</t>
  </si>
  <si>
    <t>46/1</t>
  </si>
  <si>
    <t>38/1</t>
  </si>
  <si>
    <t>95/2</t>
  </si>
  <si>
    <t>32/2</t>
  </si>
  <si>
    <t>134</t>
  </si>
  <si>
    <t>37/2</t>
  </si>
  <si>
    <t>107</t>
  </si>
  <si>
    <t>92</t>
  </si>
  <si>
    <t>120</t>
  </si>
  <si>
    <t>113</t>
  </si>
  <si>
    <t>28</t>
  </si>
  <si>
    <t>150</t>
  </si>
  <si>
    <t>97</t>
  </si>
  <si>
    <t>131</t>
  </si>
  <si>
    <t>70/1</t>
  </si>
  <si>
    <t>41/1</t>
  </si>
  <si>
    <t>95/1</t>
  </si>
  <si>
    <t>9/3</t>
  </si>
  <si>
    <t>51/1</t>
  </si>
  <si>
    <t>88</t>
  </si>
  <si>
    <t>163</t>
  </si>
  <si>
    <t>9/5</t>
  </si>
  <si>
    <t>42</t>
  </si>
  <si>
    <t>56</t>
  </si>
  <si>
    <t>8</t>
  </si>
  <si>
    <t>69/4</t>
  </si>
  <si>
    <t>69/3</t>
  </si>
  <si>
    <t>25/1</t>
  </si>
  <si>
    <t>09</t>
  </si>
  <si>
    <t>24</t>
  </si>
  <si>
    <t>136</t>
  </si>
  <si>
    <t>104/4</t>
  </si>
  <si>
    <t>26/2</t>
  </si>
  <si>
    <t>90</t>
  </si>
  <si>
    <t>19</t>
  </si>
  <si>
    <t>23/4</t>
  </si>
  <si>
    <t>57/3</t>
  </si>
  <si>
    <t>17</t>
  </si>
  <si>
    <t>39</t>
  </si>
  <si>
    <t>50</t>
  </si>
  <si>
    <t>75</t>
  </si>
  <si>
    <t>96</t>
  </si>
  <si>
    <t>168</t>
  </si>
  <si>
    <t>62/3</t>
  </si>
  <si>
    <t>46/2</t>
  </si>
  <si>
    <t>45/1</t>
  </si>
  <si>
    <t>43</t>
  </si>
  <si>
    <t>147</t>
  </si>
  <si>
    <t>93</t>
  </si>
  <si>
    <t>25/2</t>
  </si>
  <si>
    <t>149</t>
  </si>
  <si>
    <t>108</t>
  </si>
  <si>
    <t>84</t>
  </si>
  <si>
    <t>57/2</t>
  </si>
  <si>
    <t>169</t>
  </si>
  <si>
    <t>101/1</t>
  </si>
  <si>
    <t>157</t>
  </si>
  <si>
    <t>78/1</t>
  </si>
  <si>
    <t>1</t>
  </si>
  <si>
    <t>98</t>
  </si>
  <si>
    <t>104/3</t>
  </si>
  <si>
    <t>101</t>
  </si>
  <si>
    <t>46</t>
  </si>
  <si>
    <t>12</t>
  </si>
  <si>
    <t>71</t>
  </si>
  <si>
    <t>51/2</t>
  </si>
  <si>
    <t>78</t>
  </si>
  <si>
    <t>68</t>
  </si>
  <si>
    <t>56/1</t>
  </si>
  <si>
    <t>167</t>
  </si>
  <si>
    <t>110</t>
  </si>
  <si>
    <t>105</t>
  </si>
  <si>
    <t>9/1</t>
  </si>
  <si>
    <t>160</t>
  </si>
  <si>
    <t>55/6</t>
  </si>
  <si>
    <t>138</t>
  </si>
  <si>
    <t>169/1</t>
  </si>
  <si>
    <t>129</t>
  </si>
  <si>
    <t>103</t>
  </si>
  <si>
    <t>26</t>
  </si>
  <si>
    <t>82</t>
  </si>
  <si>
    <t>26/3</t>
  </si>
  <si>
    <t>74/1</t>
  </si>
  <si>
    <t>108/3</t>
  </si>
  <si>
    <t>47/2</t>
  </si>
  <si>
    <t>69/1</t>
  </si>
  <si>
    <t>13/2</t>
  </si>
  <si>
    <t>7/2</t>
  </si>
  <si>
    <t>26/1</t>
  </si>
  <si>
    <t>146</t>
  </si>
  <si>
    <t>60</t>
  </si>
  <si>
    <t>132</t>
  </si>
  <si>
    <t>57</t>
  </si>
  <si>
    <t>92/1</t>
  </si>
  <si>
    <t>11</t>
  </si>
  <si>
    <t>98/1</t>
  </si>
  <si>
    <t>13/1</t>
  </si>
  <si>
    <t>36/1</t>
  </si>
  <si>
    <t>144</t>
  </si>
  <si>
    <t>99/2</t>
  </si>
  <si>
    <t>77</t>
  </si>
  <si>
    <t>161/1</t>
  </si>
  <si>
    <t>104/1</t>
  </si>
  <si>
    <t>15</t>
  </si>
  <si>
    <t>55/4</t>
  </si>
  <si>
    <t>72</t>
  </si>
  <si>
    <t>62/2</t>
  </si>
  <si>
    <t>111</t>
  </si>
  <si>
    <t>125</t>
  </si>
  <si>
    <t>37/1</t>
  </si>
  <si>
    <t>139</t>
  </si>
  <si>
    <t>38</t>
  </si>
  <si>
    <t>90/2</t>
  </si>
  <si>
    <t>25/3</t>
  </si>
  <si>
    <t>6</t>
  </si>
  <si>
    <t>100</t>
  </si>
  <si>
    <t>53</t>
  </si>
  <si>
    <t>สปก.4-01</t>
  </si>
  <si>
    <t>820</t>
  </si>
  <si>
    <t>3675</t>
  </si>
  <si>
    <t>5743II6892</t>
  </si>
  <si>
    <t>5743II6890</t>
  </si>
  <si>
    <t>440</t>
  </si>
  <si>
    <t>441</t>
  </si>
  <si>
    <t>438</t>
  </si>
  <si>
    <t>828</t>
  </si>
  <si>
    <t>3674</t>
  </si>
  <si>
    <t>823</t>
  </si>
  <si>
    <t>5743III6892</t>
  </si>
  <si>
    <t>5743III6692</t>
  </si>
  <si>
    <t>435</t>
  </si>
  <si>
    <t>813</t>
  </si>
  <si>
    <t>829</t>
  </si>
  <si>
    <t>4075</t>
  </si>
  <si>
    <t>192</t>
  </si>
  <si>
    <t>5743II7090</t>
  </si>
  <si>
    <t>434</t>
  </si>
  <si>
    <t>5743III6492</t>
  </si>
  <si>
    <t>1013</t>
  </si>
  <si>
    <t>5743III6490</t>
  </si>
  <si>
    <t>175</t>
  </si>
  <si>
    <t>824</t>
  </si>
  <si>
    <t>5743III6690</t>
  </si>
  <si>
    <t>4080</t>
  </si>
  <si>
    <t>437</t>
  </si>
  <si>
    <t>5743III6290</t>
  </si>
  <si>
    <t>5743II7092</t>
  </si>
  <si>
    <t>190</t>
  </si>
  <si>
    <t>5743III6292</t>
  </si>
  <si>
    <t>4008</t>
  </si>
  <si>
    <t>439</t>
  </si>
  <si>
    <t>300</t>
  </si>
  <si>
    <t>3664</t>
  </si>
  <si>
    <t>5743III6088</t>
  </si>
  <si>
    <t>4252</t>
  </si>
  <si>
    <t>5743III6090</t>
  </si>
  <si>
    <t>827</t>
  </si>
  <si>
    <t>819</t>
  </si>
  <si>
    <t>672</t>
  </si>
  <si>
    <t>5743II6692</t>
  </si>
  <si>
    <t>5</t>
  </si>
  <si>
    <t>3</t>
  </si>
  <si>
    <t>0</t>
  </si>
  <si>
    <t>7</t>
  </si>
  <si>
    <t>4</t>
  </si>
  <si>
    <t>2</t>
  </si>
  <si>
    <t>10</t>
  </si>
  <si>
    <t>9</t>
  </si>
  <si>
    <t>22</t>
  </si>
  <si>
    <t>18</t>
  </si>
  <si>
    <t>16</t>
  </si>
  <si>
    <t>23</t>
  </si>
  <si>
    <t>33</t>
  </si>
  <si>
    <t>21</t>
  </si>
  <si>
    <t>49</t>
  </si>
  <si>
    <t>80</t>
  </si>
  <si>
    <t>65</t>
  </si>
  <si>
    <t>54</t>
  </si>
  <si>
    <t>58</t>
  </si>
  <si>
    <t>91</t>
  </si>
  <si>
    <t>37</t>
  </si>
  <si>
    <t>74</t>
  </si>
  <si>
    <t>83</t>
  </si>
  <si>
    <t>87</t>
  </si>
  <si>
    <t>73</t>
  </si>
  <si>
    <t>79</t>
  </si>
  <si>
    <t>32</t>
  </si>
  <si>
    <t>55</t>
  </si>
  <si>
    <t>66</t>
  </si>
  <si>
    <t>44</t>
  </si>
  <si>
    <t>85</t>
  </si>
  <si>
    <t>69</t>
  </si>
  <si>
    <t>67</t>
  </si>
  <si>
    <t>70</t>
  </si>
  <si>
    <t>64</t>
  </si>
  <si>
    <t>47</t>
  </si>
  <si>
    <t>29</t>
  </si>
  <si>
    <t>กุดไห</t>
  </si>
  <si>
    <t>102</t>
  </si>
  <si>
    <t>106</t>
  </si>
  <si>
    <t>109</t>
  </si>
  <si>
    <t>112</t>
  </si>
  <si>
    <t>115</t>
  </si>
  <si>
    <t>116</t>
  </si>
  <si>
    <t>119</t>
  </si>
  <si>
    <t>124</t>
  </si>
  <si>
    <t>127</t>
  </si>
  <si>
    <t>130</t>
  </si>
  <si>
    <t>133</t>
  </si>
  <si>
    <t>135</t>
  </si>
  <si>
    <t>137</t>
  </si>
  <si>
    <t>140</t>
  </si>
  <si>
    <t>141</t>
  </si>
  <si>
    <t>142</t>
  </si>
  <si>
    <t>148</t>
  </si>
  <si>
    <t>151</t>
  </si>
  <si>
    <t>152</t>
  </si>
  <si>
    <t>153</t>
  </si>
  <si>
    <t>154</t>
  </si>
  <si>
    <t>155</t>
  </si>
  <si>
    <t>156</t>
  </si>
  <si>
    <t>158</t>
  </si>
  <si>
    <t>159</t>
  </si>
  <si>
    <t>162</t>
  </si>
  <si>
    <t>165</t>
  </si>
  <si>
    <t>166</t>
  </si>
  <si>
    <t>170</t>
  </si>
  <si>
    <t>173</t>
  </si>
  <si>
    <t>178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</si>
  <si>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</si>
  <si>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</si>
  <si>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</si>
  <si>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</si>
  <si>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</si>
  <si>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</si>
  <si>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</si>
  <si>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</si>
  <si>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</si>
  <si>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</si>
  <si>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191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</si>
  <si>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</si>
  <si>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</si>
  <si>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</si>
  <si>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</si>
  <si>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</si>
  <si>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</si>
  <si>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</si>
  <si>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</si>
  <si>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</si>
  <si>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</si>
  <si>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</si>
  <si>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</si>
  <si>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</si>
  <si>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</si>
  <si>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</si>
  <si>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</si>
  <si>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</si>
  <si>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</si>
  <si>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</si>
  <si>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</si>
  <si>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</si>
  <si>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</si>
  <si>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</si>
  <si>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</si>
  <si>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</si>
  <si>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</si>
  <si>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</si>
  <si>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</si>
  <si>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</si>
  <si>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</si>
  <si>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</si>
  <si>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</si>
  <si>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</si>
  <si>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</si>
  <si>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</si>
  <si>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</si>
  <si>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</si>
  <si>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</si>
  <si>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</si>
  <si>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</si>
  <si>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</si>
  <si>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</si>
  <si>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</si>
  <si>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</si>
  <si>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</si>
  <si>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</si>
  <si>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</si>
  <si>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</si>
  <si>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</si>
  <si>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</si>
  <si>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</si>
  <si>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</si>
  <si>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</si>
  <si>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</si>
  <si>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</si>
  <si>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</si>
  <si>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</si>
  <si>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</si>
  <si>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</si>
  <si>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</si>
  <si>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</si>
  <si>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</si>
  <si>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</si>
  <si>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</si>
  <si>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</si>
  <si>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</si>
  <si>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</si>
  <si>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</si>
  <si>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</si>
  <si>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</si>
  <si>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</si>
  <si>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</si>
  <si>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</si>
  <si>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</si>
  <si>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</si>
  <si>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</si>
  <si>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</si>
  <si>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</si>
  <si>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</si>
  <si>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</si>
  <si>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</si>
  <si>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</si>
  <si>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</si>
  <si>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</si>
  <si>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</si>
  <si>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</si>
  <si>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</si>
  <si>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</si>
  <si>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</si>
  <si>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</si>
  <si>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</si>
  <si>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</si>
  <si>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</si>
  <si>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</si>
  <si>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</si>
  <si>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</si>
  <si>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</si>
  <si>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</si>
  <si>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3470300147342</t>
  </si>
  <si>
    <t>3470300148527</t>
  </si>
  <si>
    <t>3470300154039</t>
  </si>
  <si>
    <t>3470300159260</t>
  </si>
  <si>
    <t>3470300157780</t>
  </si>
  <si>
    <t>3470300149329</t>
  </si>
  <si>
    <t>3470300152257</t>
  </si>
  <si>
    <t>3470300158352</t>
  </si>
  <si>
    <t>3470300150823</t>
  </si>
  <si>
    <t>3470300152052</t>
  </si>
  <si>
    <t>3470300148951</t>
  </si>
  <si>
    <t>3470300157135</t>
  </si>
  <si>
    <t>3470300157615</t>
  </si>
  <si>
    <t>3470300154799</t>
  </si>
  <si>
    <t>3470300147059</t>
  </si>
  <si>
    <t>3470300153610</t>
  </si>
  <si>
    <t>3470300153482</t>
  </si>
  <si>
    <t>3470300150467</t>
  </si>
  <si>
    <t>3470300152966</t>
  </si>
  <si>
    <t>3470300159707</t>
  </si>
  <si>
    <t>3470300152176</t>
  </si>
  <si>
    <t>3470300150696</t>
  </si>
  <si>
    <t>3470300148896</t>
  </si>
  <si>
    <t>3470300145842</t>
  </si>
  <si>
    <t>3470300163712</t>
  </si>
  <si>
    <t>3470300158166</t>
  </si>
  <si>
    <t>3470300153911</t>
  </si>
  <si>
    <t>3470300159219</t>
  </si>
  <si>
    <t>3470300158964</t>
  </si>
  <si>
    <t>3470300147032</t>
  </si>
  <si>
    <t>3470300149663</t>
  </si>
  <si>
    <t>3470300149531</t>
  </si>
  <si>
    <t>3470300159375</t>
  </si>
  <si>
    <t>3470300149817</t>
  </si>
  <si>
    <t>3470300154519</t>
  </si>
  <si>
    <t>3470300150700</t>
  </si>
  <si>
    <t>3470300146311</t>
  </si>
  <si>
    <t>3470300153351</t>
  </si>
  <si>
    <t>3470300156902</t>
  </si>
  <si>
    <t>3470300160489</t>
  </si>
  <si>
    <t>3470300148584</t>
  </si>
  <si>
    <t>3470300146915</t>
  </si>
  <si>
    <t>3470300150408</t>
  </si>
  <si>
    <t>3470300145633</t>
  </si>
  <si>
    <t>3470300151473</t>
  </si>
  <si>
    <t>3470300150360</t>
  </si>
  <si>
    <t>3470300157232</t>
  </si>
  <si>
    <t>3461000494404</t>
  </si>
  <si>
    <t>3470300145374</t>
  </si>
  <si>
    <t>3470300159146</t>
  </si>
  <si>
    <t>3470300156911</t>
  </si>
  <si>
    <t>3470300157178</t>
  </si>
  <si>
    <t>3470300157186</t>
  </si>
  <si>
    <t>3470300150491</t>
  </si>
  <si>
    <t>1470300002828</t>
  </si>
  <si>
    <t>3470300158760</t>
  </si>
  <si>
    <t>3470300149060</t>
  </si>
  <si>
    <t>3470300160667</t>
  </si>
  <si>
    <t>3470300156571</t>
  </si>
  <si>
    <t>3470300157666</t>
  </si>
  <si>
    <t>1470300056162</t>
  </si>
  <si>
    <t>3470300154870</t>
  </si>
  <si>
    <t>3470300153580</t>
  </si>
  <si>
    <t>3470300150351</t>
  </si>
  <si>
    <t>3470300154781</t>
  </si>
  <si>
    <t>3470300159138</t>
  </si>
  <si>
    <t>3470300147652</t>
  </si>
  <si>
    <t>3470300157216</t>
  </si>
  <si>
    <t>3470300159073</t>
  </si>
  <si>
    <t>3470300151544</t>
  </si>
  <si>
    <t>3470700049534</t>
  </si>
  <si>
    <t>3470300158832</t>
  </si>
  <si>
    <t>3470300148535</t>
  </si>
  <si>
    <t>3470300150670</t>
  </si>
  <si>
    <t>3470300152290</t>
  </si>
  <si>
    <t>3470300153491</t>
  </si>
  <si>
    <t>3470300155931</t>
  </si>
  <si>
    <t>3470300146087</t>
  </si>
  <si>
    <t>3470300150718</t>
  </si>
  <si>
    <t>3470300154675</t>
  </si>
  <si>
    <t>3470300148675</t>
  </si>
  <si>
    <t>3470300146214</t>
  </si>
  <si>
    <t>3470300147016</t>
  </si>
  <si>
    <t>3470300148454</t>
  </si>
  <si>
    <t>3470300156317</t>
  </si>
  <si>
    <t>3470300154659</t>
  </si>
  <si>
    <t>3470300148837</t>
  </si>
  <si>
    <t>3470300159278</t>
  </si>
  <si>
    <t>3470300156660</t>
  </si>
  <si>
    <t>3470700010603</t>
  </si>
  <si>
    <t>3470300154012</t>
  </si>
  <si>
    <t>3470300148802</t>
  </si>
  <si>
    <t>3470300150459</t>
  </si>
  <si>
    <t>5470300010653</t>
  </si>
  <si>
    <t>3470300137479</t>
  </si>
  <si>
    <t>3470300154683</t>
  </si>
  <si>
    <t>3490100155538</t>
  </si>
  <si>
    <t>3470300150564</t>
  </si>
  <si>
    <t>3470300158115</t>
  </si>
  <si>
    <t>3470300156481</t>
  </si>
  <si>
    <t>1470300002411</t>
  </si>
  <si>
    <t>3470300157691</t>
  </si>
  <si>
    <t>3470300149647</t>
  </si>
  <si>
    <t>3470300154004</t>
  </si>
  <si>
    <t>3470300151633</t>
  </si>
  <si>
    <t>3470300147075</t>
  </si>
  <si>
    <t>3470300151323</t>
  </si>
  <si>
    <t>3470300150866</t>
  </si>
  <si>
    <t>3470300160594</t>
  </si>
  <si>
    <t>3470300156961</t>
  </si>
  <si>
    <t>3470300148713</t>
  </si>
  <si>
    <t>3470300155019</t>
  </si>
  <si>
    <t>3470300154802</t>
  </si>
  <si>
    <t>3470300150432</t>
  </si>
  <si>
    <t>3470300158344</t>
  </si>
  <si>
    <t>3470300152681</t>
  </si>
  <si>
    <t>3470300155477</t>
  </si>
  <si>
    <t>3470300155906</t>
  </si>
  <si>
    <t>3470300152141</t>
  </si>
  <si>
    <t>3470300153342</t>
  </si>
  <si>
    <t>3470300147458</t>
  </si>
  <si>
    <t>3470300160934</t>
  </si>
  <si>
    <t>3470300155574</t>
  </si>
  <si>
    <t>3470300145315</t>
  </si>
  <si>
    <t>3470300157534</t>
  </si>
  <si>
    <t>3470300158131</t>
  </si>
  <si>
    <t>3470300151447</t>
  </si>
  <si>
    <t>3470300148462</t>
  </si>
  <si>
    <t>3470300116935</t>
  </si>
  <si>
    <t>3470300154985</t>
  </si>
  <si>
    <t>3470300147083</t>
  </si>
  <si>
    <t>3470300154691</t>
  </si>
  <si>
    <t>3470300158379</t>
  </si>
  <si>
    <t>3470300154969</t>
  </si>
  <si>
    <t>3470300152125</t>
  </si>
  <si>
    <t>3470300155566</t>
  </si>
  <si>
    <t>3470300154756</t>
  </si>
  <si>
    <t>3470300154527</t>
  </si>
  <si>
    <t>3470300153121</t>
  </si>
  <si>
    <t>4470300002695</t>
  </si>
  <si>
    <t>3470300158506</t>
  </si>
  <si>
    <t>3470300158212</t>
  </si>
  <si>
    <t>3470300146257</t>
  </si>
  <si>
    <t>3470300161060</t>
  </si>
  <si>
    <t>3470300153059</t>
  </si>
  <si>
    <t>3470300160101</t>
  </si>
  <si>
    <t>3470300146397</t>
  </si>
  <si>
    <t>3470300152222</t>
  </si>
  <si>
    <t>3470300157208</t>
  </si>
  <si>
    <t>1470300032417</t>
  </si>
  <si>
    <t>3470300151463</t>
  </si>
  <si>
    <t>3470300155329</t>
  </si>
  <si>
    <t>3470300159511</t>
  </si>
  <si>
    <t>3470300157658</t>
  </si>
  <si>
    <t>3470300148811</t>
  </si>
  <si>
    <t>3470300157721</t>
  </si>
  <si>
    <t>3470300155680</t>
  </si>
  <si>
    <t>3470300156520</t>
  </si>
  <si>
    <t>3470300156821</t>
  </si>
  <si>
    <t>3470300155272</t>
  </si>
  <si>
    <t>3470300148799</t>
  </si>
  <si>
    <t>3470300147113</t>
  </si>
  <si>
    <t>3470300154667</t>
  </si>
  <si>
    <t>3461000379893</t>
  </si>
  <si>
    <t>3470300150793</t>
  </si>
  <si>
    <t>3470300150688</t>
  </si>
  <si>
    <t>3470300150572</t>
  </si>
  <si>
    <t>3470300156287</t>
  </si>
  <si>
    <t>3470300152249</t>
  </si>
  <si>
    <t>3470300152745</t>
  </si>
  <si>
    <t>3470300154713</t>
  </si>
  <si>
    <t>3470300146885</t>
  </si>
  <si>
    <t>3470300156139</t>
  </si>
  <si>
    <t>3470300157127</t>
  </si>
  <si>
    <t>3470300145846</t>
  </si>
  <si>
    <t>3470300157104</t>
  </si>
  <si>
    <t>3470300155927</t>
  </si>
  <si>
    <t>3470300151226</t>
  </si>
  <si>
    <t>3470300155353</t>
  </si>
  <si>
    <t>3470300158956</t>
  </si>
  <si>
    <t>3470300156562</t>
  </si>
  <si>
    <t>3470300148641</t>
  </si>
  <si>
    <t>3470300158824</t>
  </si>
  <si>
    <t>3470300153776</t>
  </si>
  <si>
    <t>3470300154748</t>
  </si>
  <si>
    <t>3470300155663</t>
  </si>
  <si>
    <t>3470300149281</t>
  </si>
  <si>
    <t>3470300153997</t>
  </si>
  <si>
    <t>3470300152133</t>
  </si>
  <si>
    <t>3470300155442</t>
  </si>
  <si>
    <t>3470300156503</t>
  </si>
  <si>
    <t>3470300147199</t>
  </si>
  <si>
    <t>3470200290991</t>
  </si>
  <si>
    <t>3470300153326</t>
  </si>
  <si>
    <t>3470300159120</t>
  </si>
  <si>
    <t>3470300156376</t>
  </si>
  <si>
    <t>3470300154021</t>
  </si>
  <si>
    <t>3470300149337</t>
  </si>
  <si>
    <t>3470300149400</t>
  </si>
  <si>
    <t>5470300022163</t>
  </si>
  <si>
    <t>3470300159227</t>
  </si>
  <si>
    <t>3470300158077</t>
  </si>
  <si>
    <t>3470300152168</t>
  </si>
  <si>
    <t>3470300145340</t>
  </si>
  <si>
    <t>3410600315402</t>
  </si>
  <si>
    <t>3470300152311</t>
  </si>
  <si>
    <t>3470300157771</t>
  </si>
  <si>
    <t>3300101842718</t>
  </si>
  <si>
    <t>3470300154632</t>
  </si>
  <si>
    <t>3470300147938</t>
  </si>
  <si>
    <t>5490190017586</t>
  </si>
  <si>
    <t>3470300155370</t>
  </si>
  <si>
    <t>3470300146907</t>
  </si>
  <si>
    <t>3470300154641</t>
  </si>
  <si>
    <t>3470300146028</t>
  </si>
  <si>
    <t>5470300019707</t>
  </si>
  <si>
    <t>3470300160535</t>
  </si>
  <si>
    <t>3470300150548</t>
  </si>
  <si>
    <t>3470300147423</t>
  </si>
  <si>
    <t>3470300159685</t>
  </si>
  <si>
    <t>3470300155701</t>
  </si>
  <si>
    <t>1470300055743</t>
  </si>
  <si>
    <t>3470300153369</t>
  </si>
  <si>
    <t>3470300156791</t>
  </si>
  <si>
    <t>3470300148888</t>
  </si>
  <si>
    <t>3470300154721</t>
  </si>
  <si>
    <t>3470300157551</t>
  </si>
  <si>
    <t>3470300148764</t>
  </si>
  <si>
    <t>3470100152912</t>
  </si>
  <si>
    <t>3470300146923</t>
  </si>
  <si>
    <t>3470300149841</t>
  </si>
  <si>
    <t>3470300160462</t>
  </si>
  <si>
    <t>3470300152302</t>
  </si>
  <si>
    <t>3470300157577</t>
  </si>
  <si>
    <t>3470300150521</t>
  </si>
  <si>
    <t>3470300157674</t>
  </si>
  <si>
    <t>3470300156538</t>
  </si>
  <si>
    <t>3470300157925</t>
  </si>
  <si>
    <t>3470300147440</t>
  </si>
  <si>
    <t>3470300147164</t>
  </si>
  <si>
    <t>3470300160578</t>
  </si>
  <si>
    <t>3470300153954</t>
  </si>
  <si>
    <t>3470300152869</t>
  </si>
  <si>
    <t>3470300146265</t>
  </si>
  <si>
    <t>3470300157631</t>
  </si>
  <si>
    <t>3470300155400</t>
  </si>
  <si>
    <t>3470300157542</t>
  </si>
  <si>
    <t>3470300157194</t>
  </si>
  <si>
    <t>3470300151480</t>
  </si>
  <si>
    <t>3470300148110</t>
  </si>
  <si>
    <t>3470300153938</t>
  </si>
  <si>
    <t>3470300158590</t>
  </si>
  <si>
    <t>3470300152010</t>
  </si>
  <si>
    <t>3470300156368</t>
  </si>
  <si>
    <t>3470300159341</t>
  </si>
  <si>
    <t>3470300149311</t>
  </si>
  <si>
    <t>3470300149591</t>
  </si>
  <si>
    <t>3470300158158</t>
  </si>
  <si>
    <t>3470300150203</t>
  </si>
  <si>
    <t>3470300156554</t>
  </si>
  <si>
    <t>3470300150246</t>
  </si>
  <si>
    <t>3470300149612</t>
  </si>
  <si>
    <t>3470300158140</t>
  </si>
  <si>
    <t>3470300156643</t>
  </si>
  <si>
    <t>3470300158093</t>
  </si>
  <si>
    <t>3470300147334</t>
  </si>
  <si>
    <t>3470300145820</t>
  </si>
  <si>
    <t>3470300157712</t>
  </si>
  <si>
    <t>3470300152362</t>
  </si>
  <si>
    <t>3470300157763</t>
  </si>
  <si>
    <t>สค1.</t>
  </si>
  <si>
    <t>3-4703-00159-464</t>
  </si>
  <si>
    <t>3-4703-00149-124</t>
  </si>
  <si>
    <t>ทองขันธ์</t>
  </si>
  <si>
    <t>3-4703-00150-181</t>
  </si>
  <si>
    <t>สค.1</t>
  </si>
  <si>
    <t>3-4703-00159-022</t>
  </si>
  <si>
    <t>พันธมิตร</t>
  </si>
  <si>
    <t>3-4703-00145-315</t>
  </si>
  <si>
    <t>วิโรจน์</t>
  </si>
  <si>
    <t>ไพคำนาม</t>
  </si>
  <si>
    <t>3-4703-00158-395</t>
  </si>
  <si>
    <t>366</t>
  </si>
  <si>
    <t>3-4703-00159-08-1</t>
  </si>
  <si>
    <t>233</t>
  </si>
  <si>
    <t>ลดภาษี 90%</t>
  </si>
  <si>
    <t>3470300147041</t>
  </si>
  <si>
    <t>3-4703-00150-72-6</t>
  </si>
  <si>
    <t>3-4703-00159-987</t>
  </si>
  <si>
    <t>วิไลวรรณ</t>
  </si>
  <si>
    <t>3-4703-00172-08-8</t>
  </si>
  <si>
    <t>นส3.</t>
  </si>
  <si>
    <t>ริกำแง(เสียชีวิต)</t>
  </si>
  <si>
    <t>นางแยง ตุพิลา แทน</t>
  </si>
  <si>
    <t>ตุพิลา(ตาย)</t>
  </si>
  <si>
    <t>นางจันลี ตุพิลา (แทน)</t>
  </si>
  <si>
    <t>สุพันธ์</t>
  </si>
  <si>
    <t>3470300148551</t>
  </si>
  <si>
    <t>III6490</t>
  </si>
  <si>
    <t>แบ่งแปลงแล้ว</t>
  </si>
  <si>
    <t>3470300147776</t>
  </si>
  <si>
    <t>6492</t>
  </si>
  <si>
    <t>คำผัน</t>
  </si>
  <si>
    <t>คำศรีพล</t>
  </si>
  <si>
    <t>3470300149884</t>
  </si>
  <si>
    <t>5743II6492</t>
  </si>
  <si>
    <t>เทวริทย์</t>
  </si>
  <si>
    <t>แบ่งแปลง</t>
  </si>
  <si>
    <t>ขัน</t>
  </si>
  <si>
    <t>3470300152354</t>
  </si>
  <si>
    <t>นางสมเด็จ กุดวงค์แก้ว 53 ม4</t>
  </si>
  <si>
    <t>เชี่ยน(เสียชีวิตป</t>
  </si>
  <si>
    <t>นางที ริกำแง(แทน)</t>
  </si>
  <si>
    <t>ดาวัลย์</t>
  </si>
  <si>
    <t>343</t>
  </si>
  <si>
    <t>3470300150734</t>
  </si>
  <si>
    <t>ชัยเชรษฐ์</t>
  </si>
  <si>
    <t>นางขวัญ ริกำแง</t>
  </si>
  <si>
    <t>3-4703-00149-710</t>
  </si>
  <si>
    <t>กง(เสียชีวิต)</t>
  </si>
  <si>
    <t>น.ส.อัญชลี ริกำแง(แทน) 17/1 ม.4</t>
  </si>
  <si>
    <t>น.ส.อัญชลี ริกำแง(แทน)</t>
  </si>
  <si>
    <t>อุ้ย(เสียชีวิต)</t>
  </si>
  <si>
    <t>นางลินทอง ริกำแง (แทน)</t>
  </si>
  <si>
    <t>เหียน(เสียชีวิต)</t>
  </si>
  <si>
    <t>นายสนิท ศิหิรัญ(แทน)</t>
  </si>
  <si>
    <t>น.ส.อุไรวรรณ ริกำแง (แทน)139 ม.7</t>
  </si>
  <si>
    <t>น.ส.เจริญรัตน์ กรพันธุ์ 59 ม.7 (แทน)</t>
  </si>
  <si>
    <t>นางหอม ริกำแง (แทน)</t>
  </si>
  <si>
    <t>นางอุทร รามคำ (แทน)</t>
  </si>
  <si>
    <t>แทน(เสิยชีวิต)</t>
  </si>
  <si>
    <t>นางทองใคร ริกำแง (แทน) ม.7</t>
  </si>
  <si>
    <t>สมเด็จ</t>
  </si>
  <si>
    <t>โอ(เสียชีวิต)</t>
  </si>
  <si>
    <t>นายสมควร ริกำแง(แทน)</t>
  </si>
  <si>
    <t>นางคำจันทร์ ริกำแง 45/4 ม.4</t>
  </si>
  <si>
    <t>ไฟ(เสียชีวิต)</t>
  </si>
  <si>
    <t>วัง(เสียชีวิต)</t>
  </si>
  <si>
    <t>นายประหยัด ตุพิลา(แทน) 110 ม.4</t>
  </si>
  <si>
    <t>นายประหยัด ตุพิลา(แทน) 145 ม.4</t>
  </si>
  <si>
    <t>ทัง(เสียชีวิต)</t>
  </si>
  <si>
    <t>น.ส.จินตนา แสนภูธร(แทน)</t>
  </si>
  <si>
    <t>จำนง(ตาย)</t>
  </si>
  <si>
    <t>ไกร(ตาย)</t>
  </si>
  <si>
    <t>น.ส.จันทร์เพ็ญ ตุพิลา(แทน)</t>
  </si>
  <si>
    <t>นายสีพันธุ์ ตุพิลา (แทน)</t>
  </si>
  <si>
    <t>แก้ว(เสียชีวิต)</t>
  </si>
  <si>
    <t>ทองใบ(ตาย)</t>
  </si>
  <si>
    <t>นายเบ็ง ริกำแง(แทน)</t>
  </si>
  <si>
    <t>คำมี(ตาย)</t>
  </si>
  <si>
    <t>นายกองแล หงษ์ภู(แทน)</t>
  </si>
  <si>
    <t>นายบุญทม ริกำแง(แทน)</t>
  </si>
  <si>
    <t>สิงห์ทอง(ตาย)</t>
  </si>
  <si>
    <t>เทือง(ตาย)</t>
  </si>
  <si>
    <t>น.ส.บุญเรือง ตุพิลา(แทน)</t>
  </si>
  <si>
    <t>ดุสิต(ตาย)</t>
  </si>
  <si>
    <t>น.ส.พิกุลทอง ตุพิลา(แทน)</t>
  </si>
  <si>
    <t>นายสมยงค์ ริกำแง(แทน)</t>
  </si>
  <si>
    <t>คูณ(ตาย)</t>
  </si>
  <si>
    <t>เครื่อง(เสียชีวิต)</t>
  </si>
  <si>
    <t>สีจันทร์(ตาย)</t>
  </si>
  <si>
    <t>น.ส.เพชรสลา ริกำแง(แทน) 102 ม.4</t>
  </si>
  <si>
    <t>น.ส.จันทนา ตุพิลา(แทน)</t>
  </si>
  <si>
    <t>เบียน(ตาย)</t>
  </si>
  <si>
    <t>น.ส.วรนุช บุญโคดม(แทน)</t>
  </si>
  <si>
    <t>143</t>
  </si>
  <si>
    <t>ภาษีปี 2564</t>
  </si>
  <si>
    <t>2634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</si>
</sst>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0"/>
  </numFmts>
  <fonts count="3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1"/>
      <color theme="1"/>
      <name val="Angsana New"/>
      <family val="1"/>
    </font>
    <font>
      <sz val="16"/>
      <color rgb="FF000000"/>
      <name val="Angsana New"/>
      <family val="1"/>
    </font>
    <font>
      <sz val="16"/>
      <color theme="1"/>
      <name val="Angsana New"/>
      <family val="1"/>
    </font>
    <font>
      <sz val="16"/>
      <name val="Angsana New"/>
      <family val="1"/>
    </font>
    <font>
      <sz val="16"/>
      <color theme="1"/>
      <name val="Tahoma"/>
      <family val="2"/>
      <charset val="222"/>
      <scheme val="minor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theme="5"/>
      <name val="Angsana New"/>
      <family val="1"/>
    </font>
    <font>
      <sz val="16"/>
      <color theme="6" tint="-0.499984740745262"/>
      <name val="Angsana New"/>
      <family val="1"/>
    </font>
    <font>
      <sz val="14"/>
      <color theme="1"/>
      <name val="Angsana New"/>
      <family val="1"/>
    </font>
    <font>
      <sz val="16"/>
      <color rgb="FFFF0000"/>
      <name val="Angsana New"/>
      <family val="1"/>
    </font>
    <font>
      <sz val="12"/>
      <color theme="1"/>
      <name val="Angsana New"/>
      <family val="1"/>
    </font>
    <font>
      <sz val="9"/>
      <color theme="1"/>
      <name val="Tahoma"/>
      <family val="2"/>
      <charset val="222"/>
      <scheme val="minor"/>
    </font>
    <font>
      <sz val="14"/>
      <name val="Angsana New"/>
      <family val="1"/>
    </font>
    <font>
      <sz val="14"/>
      <color rgb="FF000000"/>
      <name val="Angsana New"/>
      <family val="1"/>
    </font>
    <font>
      <sz val="14"/>
      <color rgb="FFFF0000"/>
      <name val="Angsana New"/>
      <family val="1"/>
    </font>
    <font>
      <sz val="10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</cellStyleXfs>
  <cellXfs count="237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 vertical="center"/>
    </xf>
    <xf numFmtId="49" fontId="21" fillId="0" borderId="15" xfId="0" applyNumberFormat="1" applyFont="1" applyBorder="1" applyAlignment="1">
      <alignment horizontal="center" vertical="top" shrinkToFit="1"/>
    </xf>
    <xf numFmtId="187" fontId="0" fillId="0" borderId="0" xfId="0" applyNumberFormat="1"/>
    <xf numFmtId="0" fontId="22" fillId="0" borderId="15" xfId="42" applyFont="1" applyFill="1" applyBorder="1" applyAlignment="1">
      <alignment horizontal="center" vertical="center"/>
    </xf>
    <xf numFmtId="49" fontId="23" fillId="0" borderId="20" xfId="0" applyNumberFormat="1" applyFont="1" applyBorder="1" applyAlignment="1">
      <alignment horizontal="center" vertical="top" shrinkToFit="1"/>
    </xf>
    <xf numFmtId="49" fontId="23" fillId="0" borderId="29" xfId="0" applyNumberFormat="1" applyFont="1" applyBorder="1" applyAlignment="1">
      <alignment horizontal="left" vertical="top" shrinkToFit="1"/>
    </xf>
    <xf numFmtId="49" fontId="23" fillId="0" borderId="30" xfId="0" applyNumberFormat="1" applyFont="1" applyBorder="1" applyAlignment="1">
      <alignment horizontal="left" vertical="top" shrinkToFit="1"/>
    </xf>
    <xf numFmtId="1" fontId="22" fillId="0" borderId="15" xfId="42" applyNumberFormat="1" applyFont="1" applyFill="1" applyBorder="1" applyAlignment="1">
      <alignment horizontal="left" vertical="center"/>
    </xf>
    <xf numFmtId="49" fontId="23" fillId="0" borderId="15" xfId="0" applyNumberFormat="1" applyFont="1" applyBorder="1" applyAlignment="1">
      <alignment horizontal="center" vertical="top" shrinkToFit="1"/>
    </xf>
    <xf numFmtId="0" fontId="24" fillId="0" borderId="15" xfId="43" applyFont="1" applyBorder="1"/>
    <xf numFmtId="187" fontId="22" fillId="0" borderId="15" xfId="42" applyNumberFormat="1" applyFont="1" applyFill="1" applyBorder="1" applyAlignment="1">
      <alignment horizontal="center" vertical="center"/>
    </xf>
    <xf numFmtId="0" fontId="22" fillId="0" borderId="15" xfId="42" applyFont="1" applyFill="1" applyBorder="1" applyAlignment="1">
      <alignment horizontal="left" vertical="center"/>
    </xf>
    <xf numFmtId="3" fontId="22" fillId="0" borderId="15" xfId="42" applyNumberFormat="1" applyFont="1" applyFill="1" applyBorder="1" applyAlignment="1">
      <alignment horizontal="center" vertical="center"/>
    </xf>
    <xf numFmtId="4" fontId="22" fillId="34" borderId="15" xfId="42" applyNumberFormat="1" applyFont="1" applyFill="1" applyBorder="1" applyAlignment="1">
      <alignment horizontal="center" vertical="center"/>
    </xf>
    <xf numFmtId="0" fontId="22" fillId="0" borderId="15" xfId="42" applyFont="1" applyFill="1" applyBorder="1" applyAlignment="1">
      <alignment horizontal="center" vertical="top"/>
    </xf>
    <xf numFmtId="0" fontId="23" fillId="0" borderId="15" xfId="0" applyFont="1" applyBorder="1"/>
    <xf numFmtId="0" fontId="23" fillId="0" borderId="0" xfId="0" applyFont="1"/>
    <xf numFmtId="0" fontId="22" fillId="0" borderId="0" xfId="42" applyFont="1" applyFill="1" applyBorder="1" applyAlignment="1">
      <alignment horizontal="center" vertical="top"/>
    </xf>
    <xf numFmtId="0" fontId="25" fillId="0" borderId="0" xfId="0" applyFont="1"/>
    <xf numFmtId="3" fontId="25" fillId="0" borderId="0" xfId="0" applyNumberFormat="1" applyFont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43" applyFont="1"/>
    <xf numFmtId="187" fontId="25" fillId="0" borderId="0" xfId="0" applyNumberFormat="1" applyFont="1"/>
    <xf numFmtId="49" fontId="23" fillId="0" borderId="15" xfId="0" applyNumberFormat="1" applyFont="1" applyBorder="1" applyAlignment="1">
      <alignment horizontal="left" vertical="top" shrinkToFit="1"/>
    </xf>
    <xf numFmtId="0" fontId="25" fillId="0" borderId="15" xfId="0" applyFont="1" applyBorder="1"/>
    <xf numFmtId="0" fontId="24" fillId="33" borderId="13" xfId="42" applyFont="1" applyFill="1" applyBorder="1" applyAlignment="1">
      <alignment horizontal="center" vertical="center" wrapText="1"/>
    </xf>
    <xf numFmtId="49" fontId="27" fillId="0" borderId="31" xfId="0" applyNumberFormat="1" applyFont="1" applyBorder="1" applyAlignment="1">
      <alignment horizontal="center" vertical="top" wrapText="1"/>
    </xf>
    <xf numFmtId="0" fontId="24" fillId="33" borderId="10" xfId="42" applyFont="1" applyFill="1" applyBorder="1" applyAlignment="1">
      <alignment horizontal="center" vertical="center" wrapText="1"/>
    </xf>
    <xf numFmtId="0" fontId="24" fillId="33" borderId="16" xfId="42" applyFont="1" applyFill="1" applyBorder="1" applyAlignment="1">
      <alignment horizontal="center" vertical="center" wrapText="1"/>
    </xf>
    <xf numFmtId="0" fontId="24" fillId="33" borderId="10" xfId="42" applyFont="1" applyFill="1" applyBorder="1" applyAlignment="1">
      <alignment horizontal="center" vertical="top" wrapText="1"/>
    </xf>
    <xf numFmtId="4" fontId="31" fillId="34" borderId="15" xfId="42" applyNumberFormat="1" applyFont="1" applyFill="1" applyBorder="1" applyAlignment="1">
      <alignment horizontal="center" vertical="center"/>
    </xf>
    <xf numFmtId="1" fontId="23" fillId="0" borderId="15" xfId="0" applyNumberFormat="1" applyFont="1" applyBorder="1" applyAlignment="1">
      <alignment horizontal="center" vertical="top" shrinkToFit="1"/>
    </xf>
    <xf numFmtId="49" fontId="30" fillId="0" borderId="15" xfId="0" applyNumberFormat="1" applyFont="1" applyBorder="1" applyAlignment="1">
      <alignment horizontal="center" vertical="top" shrinkToFit="1"/>
    </xf>
    <xf numFmtId="49" fontId="23" fillId="0" borderId="30" xfId="0" applyNumberFormat="1" applyFont="1" applyBorder="1" applyAlignment="1">
      <alignment horizontal="center" vertical="top" shrinkToFit="1"/>
    </xf>
    <xf numFmtId="0" fontId="25" fillId="0" borderId="15" xfId="0" applyFont="1" applyBorder="1" applyAlignment="1">
      <alignment vertical="center"/>
    </xf>
    <xf numFmtId="0" fontId="28" fillId="0" borderId="15" xfId="43" applyFont="1" applyBorder="1" applyAlignment="1">
      <alignment vertical="center"/>
    </xf>
    <xf numFmtId="0" fontId="29" fillId="0" borderId="15" xfId="43" applyFont="1" applyBorder="1" applyAlignment="1">
      <alignment vertical="center"/>
    </xf>
    <xf numFmtId="0" fontId="29" fillId="34" borderId="15" xfId="43" applyFont="1" applyFill="1" applyBorder="1" applyAlignment="1">
      <alignment vertical="center"/>
    </xf>
    <xf numFmtId="0" fontId="0" fillId="0" borderId="15" xfId="0" applyFont="1" applyBorder="1"/>
    <xf numFmtId="0" fontId="0" fillId="0" borderId="0" xfId="0" applyFont="1"/>
    <xf numFmtId="49" fontId="23" fillId="0" borderId="20" xfId="0" applyNumberFormat="1" applyFont="1" applyBorder="1" applyAlignment="1">
      <alignment horizontal="center" vertical="top" shrinkToFit="1"/>
    </xf>
    <xf numFmtId="49" fontId="23" fillId="0" borderId="30" xfId="0" applyNumberFormat="1" applyFont="1" applyBorder="1" applyAlignment="1">
      <alignment horizontal="center" vertical="top" shrinkToFit="1"/>
    </xf>
    <xf numFmtId="49" fontId="23" fillId="0" borderId="30" xfId="0" applyNumberFormat="1" applyFont="1" applyBorder="1" applyAlignment="1">
      <alignment horizontal="center" vertical="top" shrinkToFit="1"/>
    </xf>
    <xf numFmtId="49" fontId="23" fillId="35" borderId="20" xfId="0" applyNumberFormat="1" applyFont="1" applyFill="1" applyBorder="1" applyAlignment="1">
      <alignment horizontal="center" vertical="top" shrinkToFit="1"/>
    </xf>
    <xf numFmtId="49" fontId="23" fillId="35" borderId="29" xfId="0" applyNumberFormat="1" applyFont="1" applyFill="1" applyBorder="1" applyAlignment="1">
      <alignment horizontal="left" vertical="top" shrinkToFit="1"/>
    </xf>
    <xf numFmtId="49" fontId="23" fillId="35" borderId="30" xfId="0" applyNumberFormat="1" applyFont="1" applyFill="1" applyBorder="1" applyAlignment="1">
      <alignment horizontal="left" vertical="top" shrinkToFit="1"/>
    </xf>
    <xf numFmtId="49" fontId="23" fillId="35" borderId="30" xfId="0" applyNumberFormat="1" applyFont="1" applyFill="1" applyBorder="1" applyAlignment="1">
      <alignment horizontal="center" vertical="top" shrinkToFit="1"/>
    </xf>
    <xf numFmtId="0" fontId="24" fillId="35" borderId="15" xfId="43" applyFont="1" applyFill="1" applyBorder="1"/>
    <xf numFmtId="49" fontId="23" fillId="35" borderId="15" xfId="0" applyNumberFormat="1" applyFont="1" applyFill="1" applyBorder="1" applyAlignment="1">
      <alignment horizontal="center" vertical="top" shrinkToFit="1"/>
    </xf>
    <xf numFmtId="0" fontId="25" fillId="35" borderId="15" xfId="0" applyFont="1" applyFill="1" applyBorder="1"/>
    <xf numFmtId="187" fontId="22" fillId="35" borderId="15" xfId="42" applyNumberFormat="1" applyFont="1" applyFill="1" applyBorder="1" applyAlignment="1">
      <alignment horizontal="center" vertical="center"/>
    </xf>
    <xf numFmtId="3" fontId="22" fillId="35" borderId="15" xfId="42" applyNumberFormat="1" applyFont="1" applyFill="1" applyBorder="1" applyAlignment="1">
      <alignment horizontal="center" vertical="center"/>
    </xf>
    <xf numFmtId="0" fontId="22" fillId="35" borderId="15" xfId="42" applyFont="1" applyFill="1" applyBorder="1" applyAlignment="1">
      <alignment horizontal="center" vertical="center"/>
    </xf>
    <xf numFmtId="4" fontId="22" fillId="35" borderId="15" xfId="42" applyNumberFormat="1" applyFont="1" applyFill="1" applyBorder="1" applyAlignment="1">
      <alignment horizontal="center" vertical="center"/>
    </xf>
    <xf numFmtId="4" fontId="31" fillId="35" borderId="15" xfId="42" applyNumberFormat="1" applyFont="1" applyFill="1" applyBorder="1" applyAlignment="1">
      <alignment horizontal="center" vertical="center"/>
    </xf>
    <xf numFmtId="0" fontId="25" fillId="35" borderId="0" xfId="0" applyFont="1" applyFill="1"/>
    <xf numFmtId="49" fontId="32" fillId="0" borderId="20" xfId="0" applyNumberFormat="1" applyFont="1" applyBorder="1" applyAlignment="1">
      <alignment horizontal="center" vertical="top" shrinkToFit="1"/>
    </xf>
    <xf numFmtId="49" fontId="32" fillId="0" borderId="29" xfId="0" applyNumberFormat="1" applyFont="1" applyBorder="1" applyAlignment="1">
      <alignment horizontal="left" vertical="top" shrinkToFit="1"/>
    </xf>
    <xf numFmtId="49" fontId="32" fillId="0" borderId="30" xfId="0" applyNumberFormat="1" applyFont="1" applyBorder="1" applyAlignment="1">
      <alignment horizontal="left" vertical="top" shrinkToFit="1"/>
    </xf>
    <xf numFmtId="49" fontId="23" fillId="0" borderId="33" xfId="0" applyNumberFormat="1" applyFont="1" applyBorder="1" applyAlignment="1">
      <alignment horizontal="center" vertical="top" shrinkToFit="1"/>
    </xf>
    <xf numFmtId="49" fontId="23" fillId="0" borderId="34" xfId="0" applyNumberFormat="1" applyFont="1" applyBorder="1" applyAlignment="1">
      <alignment horizontal="left" vertical="top" shrinkToFit="1"/>
    </xf>
    <xf numFmtId="49" fontId="23" fillId="0" borderId="35" xfId="0" applyNumberFormat="1" applyFont="1" applyBorder="1" applyAlignment="1">
      <alignment horizontal="left" vertical="top" shrinkToFit="1"/>
    </xf>
    <xf numFmtId="0" fontId="28" fillId="0" borderId="21" xfId="43" applyFont="1" applyBorder="1" applyAlignment="1">
      <alignment vertical="center"/>
    </xf>
    <xf numFmtId="49" fontId="23" fillId="0" borderId="35" xfId="0" applyNumberFormat="1" applyFont="1" applyBorder="1" applyAlignment="1">
      <alignment horizontal="center" vertical="top" shrinkToFit="1"/>
    </xf>
    <xf numFmtId="0" fontId="24" fillId="0" borderId="21" xfId="43" applyFont="1" applyBorder="1"/>
    <xf numFmtId="49" fontId="23" fillId="0" borderId="21" xfId="0" applyNumberFormat="1" applyFont="1" applyBorder="1" applyAlignment="1">
      <alignment horizontal="center" vertical="top" shrinkToFit="1"/>
    </xf>
    <xf numFmtId="187" fontId="22" fillId="0" borderId="21" xfId="42" applyNumberFormat="1" applyFont="1" applyFill="1" applyBorder="1" applyAlignment="1">
      <alignment horizontal="center" vertical="center"/>
    </xf>
    <xf numFmtId="3" fontId="22" fillId="0" borderId="21" xfId="42" applyNumberFormat="1" applyFont="1" applyFill="1" applyBorder="1" applyAlignment="1">
      <alignment horizontal="center" vertical="center"/>
    </xf>
    <xf numFmtId="0" fontId="22" fillId="0" borderId="21" xfId="42" applyFont="1" applyFill="1" applyBorder="1" applyAlignment="1">
      <alignment horizontal="center" vertical="center"/>
    </xf>
    <xf numFmtId="4" fontId="22" fillId="34" borderId="21" xfId="42" applyNumberFormat="1" applyFont="1" applyFill="1" applyBorder="1" applyAlignment="1">
      <alignment horizontal="center" vertical="center"/>
    </xf>
    <xf numFmtId="4" fontId="31" fillId="34" borderId="21" xfId="42" applyNumberFormat="1" applyFont="1" applyFill="1" applyBorder="1" applyAlignment="1">
      <alignment horizontal="center" vertical="center"/>
    </xf>
    <xf numFmtId="49" fontId="23" fillId="0" borderId="36" xfId="0" applyNumberFormat="1" applyFont="1" applyBorder="1" applyAlignment="1">
      <alignment horizontal="center" vertical="top" shrinkToFit="1"/>
    </xf>
    <xf numFmtId="49" fontId="23" fillId="0" borderId="27" xfId="0" applyNumberFormat="1" applyFont="1" applyBorder="1" applyAlignment="1">
      <alignment horizontal="left" vertical="top" shrinkToFit="1"/>
    </xf>
    <xf numFmtId="49" fontId="23" fillId="0" borderId="37" xfId="0" applyNumberFormat="1" applyFont="1" applyBorder="1" applyAlignment="1">
      <alignment horizontal="left" vertical="top" shrinkToFit="1"/>
    </xf>
    <xf numFmtId="49" fontId="23" fillId="0" borderId="37" xfId="0" applyNumberFormat="1" applyFont="1" applyBorder="1" applyAlignment="1">
      <alignment horizontal="center" vertical="top" shrinkToFit="1"/>
    </xf>
    <xf numFmtId="0" fontId="24" fillId="0" borderId="23" xfId="43" applyFont="1" applyBorder="1"/>
    <xf numFmtId="49" fontId="23" fillId="0" borderId="23" xfId="0" applyNumberFormat="1" applyFont="1" applyBorder="1" applyAlignment="1">
      <alignment horizontal="center" vertical="top" shrinkToFit="1"/>
    </xf>
    <xf numFmtId="187" fontId="22" fillId="0" borderId="23" xfId="42" applyNumberFormat="1" applyFont="1" applyFill="1" applyBorder="1" applyAlignment="1">
      <alignment horizontal="center" vertical="center"/>
    </xf>
    <xf numFmtId="3" fontId="22" fillId="0" borderId="23" xfId="42" applyNumberFormat="1" applyFont="1" applyFill="1" applyBorder="1" applyAlignment="1">
      <alignment horizontal="center" vertical="center"/>
    </xf>
    <xf numFmtId="0" fontId="22" fillId="0" borderId="23" xfId="42" applyFont="1" applyFill="1" applyBorder="1" applyAlignment="1">
      <alignment horizontal="center" vertical="center"/>
    </xf>
    <xf numFmtId="4" fontId="22" fillId="34" borderId="23" xfId="42" applyNumberFormat="1" applyFont="1" applyFill="1" applyBorder="1" applyAlignment="1">
      <alignment horizontal="center" vertical="center"/>
    </xf>
    <xf numFmtId="4" fontId="31" fillId="34" borderId="23" xfId="42" applyNumberFormat="1" applyFont="1" applyFill="1" applyBorder="1" applyAlignment="1">
      <alignment horizontal="center" vertical="center"/>
    </xf>
    <xf numFmtId="49" fontId="23" fillId="0" borderId="39" xfId="0" applyNumberFormat="1" applyFont="1" applyBorder="1" applyAlignment="1">
      <alignment horizontal="center" vertical="top" shrinkToFit="1"/>
    </xf>
    <xf numFmtId="49" fontId="23" fillId="0" borderId="40" xfId="0" applyNumberFormat="1" applyFont="1" applyBorder="1" applyAlignment="1">
      <alignment horizontal="left" vertical="top" shrinkToFit="1"/>
    </xf>
    <xf numFmtId="49" fontId="23" fillId="0" borderId="41" xfId="0" applyNumberFormat="1" applyFont="1" applyBorder="1" applyAlignment="1">
      <alignment horizontal="left" vertical="top" shrinkToFit="1"/>
    </xf>
    <xf numFmtId="49" fontId="23" fillId="0" borderId="41" xfId="0" applyNumberFormat="1" applyFont="1" applyBorder="1" applyAlignment="1">
      <alignment horizontal="center" vertical="top" shrinkToFit="1"/>
    </xf>
    <xf numFmtId="0" fontId="24" fillId="0" borderId="42" xfId="43" applyFont="1" applyBorder="1"/>
    <xf numFmtId="49" fontId="23" fillId="0" borderId="42" xfId="0" applyNumberFormat="1" applyFont="1" applyBorder="1" applyAlignment="1">
      <alignment horizontal="center" vertical="top" shrinkToFit="1"/>
    </xf>
    <xf numFmtId="187" fontId="22" fillId="0" borderId="42" xfId="42" applyNumberFormat="1" applyFont="1" applyFill="1" applyBorder="1" applyAlignment="1">
      <alignment horizontal="center" vertical="center"/>
    </xf>
    <xf numFmtId="3" fontId="22" fillId="0" borderId="42" xfId="42" applyNumberFormat="1" applyFont="1" applyFill="1" applyBorder="1" applyAlignment="1">
      <alignment horizontal="center" vertical="center"/>
    </xf>
    <xf numFmtId="0" fontId="22" fillId="0" borderId="42" xfId="42" applyFont="1" applyFill="1" applyBorder="1" applyAlignment="1">
      <alignment horizontal="center" vertical="center"/>
    </xf>
    <xf numFmtId="4" fontId="22" fillId="34" borderId="42" xfId="42" applyNumberFormat="1" applyFont="1" applyFill="1" applyBorder="1" applyAlignment="1">
      <alignment horizontal="center" vertical="center"/>
    </xf>
    <xf numFmtId="4" fontId="31" fillId="34" borderId="43" xfId="42" applyNumberFormat="1" applyFont="1" applyFill="1" applyBorder="1" applyAlignment="1">
      <alignment horizontal="center" vertical="center"/>
    </xf>
    <xf numFmtId="4" fontId="31" fillId="34" borderId="45" xfId="42" applyNumberFormat="1" applyFont="1" applyFill="1" applyBorder="1" applyAlignment="1">
      <alignment horizontal="center" vertical="center"/>
    </xf>
    <xf numFmtId="49" fontId="23" fillId="0" borderId="49" xfId="0" applyNumberFormat="1" applyFont="1" applyBorder="1" applyAlignment="1">
      <alignment horizontal="center" vertical="top" shrinkToFit="1"/>
    </xf>
    <xf numFmtId="0" fontId="24" fillId="0" borderId="50" xfId="43" applyFont="1" applyBorder="1"/>
    <xf numFmtId="49" fontId="23" fillId="0" borderId="50" xfId="0" applyNumberFormat="1" applyFont="1" applyBorder="1" applyAlignment="1">
      <alignment horizontal="center" vertical="top" shrinkToFit="1"/>
    </xf>
    <xf numFmtId="187" fontId="22" fillId="0" borderId="50" xfId="42" applyNumberFormat="1" applyFont="1" applyFill="1" applyBorder="1" applyAlignment="1">
      <alignment horizontal="center" vertical="center"/>
    </xf>
    <xf numFmtId="3" fontId="22" fillId="0" borderId="50" xfId="42" applyNumberFormat="1" applyFont="1" applyFill="1" applyBorder="1" applyAlignment="1">
      <alignment horizontal="center" vertical="center"/>
    </xf>
    <xf numFmtId="0" fontId="22" fillId="0" borderId="50" xfId="42" applyFont="1" applyFill="1" applyBorder="1" applyAlignment="1">
      <alignment horizontal="center" vertical="center"/>
    </xf>
    <xf numFmtId="4" fontId="22" fillId="34" borderId="50" xfId="42" applyNumberFormat="1" applyFont="1" applyFill="1" applyBorder="1" applyAlignment="1">
      <alignment horizontal="center" vertical="center"/>
    </xf>
    <xf numFmtId="4" fontId="31" fillId="34" borderId="51" xfId="42" applyNumberFormat="1" applyFont="1" applyFill="1" applyBorder="1" applyAlignment="1">
      <alignment horizontal="center" vertical="center"/>
    </xf>
    <xf numFmtId="49" fontId="23" fillId="0" borderId="20" xfId="0" applyNumberFormat="1" applyFont="1" applyBorder="1" applyAlignment="1">
      <alignment horizontal="center" vertical="top" shrinkToFit="1"/>
    </xf>
    <xf numFmtId="49" fontId="23" fillId="0" borderId="30" xfId="0" applyNumberFormat="1" applyFont="1" applyBorder="1" applyAlignment="1">
      <alignment horizontal="center" vertical="top" shrinkToFit="1"/>
    </xf>
    <xf numFmtId="49" fontId="23" fillId="0" borderId="20" xfId="0" applyNumberFormat="1" applyFont="1" applyBorder="1" applyAlignment="1">
      <alignment horizontal="center" vertical="top" shrinkToFit="1"/>
    </xf>
    <xf numFmtId="49" fontId="23" fillId="0" borderId="30" xfId="0" applyNumberFormat="1" applyFont="1" applyBorder="1" applyAlignment="1">
      <alignment horizontal="center" vertical="top" shrinkToFit="1"/>
    </xf>
    <xf numFmtId="0" fontId="33" fillId="0" borderId="15" xfId="0" applyFont="1" applyBorder="1"/>
    <xf numFmtId="0" fontId="0" fillId="0" borderId="15" xfId="0" applyFont="1" applyBorder="1" applyAlignment="1">
      <alignment horizontal="center"/>
    </xf>
    <xf numFmtId="49" fontId="30" fillId="0" borderId="20" xfId="0" applyNumberFormat="1" applyFont="1" applyBorder="1" applyAlignment="1">
      <alignment horizontal="center" vertical="top" shrinkToFit="1"/>
    </xf>
    <xf numFmtId="49" fontId="30" fillId="0" borderId="29" xfId="0" applyNumberFormat="1" applyFont="1" applyBorder="1" applyAlignment="1">
      <alignment horizontal="left" vertical="top" shrinkToFit="1"/>
    </xf>
    <xf numFmtId="49" fontId="30" fillId="0" borderId="30" xfId="0" applyNumberFormat="1" applyFont="1" applyBorder="1" applyAlignment="1">
      <alignment horizontal="center" vertical="top" shrinkToFit="1"/>
    </xf>
    <xf numFmtId="0" fontId="34" fillId="0" borderId="15" xfId="43" applyFont="1" applyBorder="1"/>
    <xf numFmtId="0" fontId="35" fillId="0" borderId="15" xfId="42" applyFont="1" applyFill="1" applyBorder="1" applyAlignment="1">
      <alignment horizontal="center" vertical="center"/>
    </xf>
    <xf numFmtId="1" fontId="35" fillId="0" borderId="15" xfId="42" applyNumberFormat="1" applyFont="1" applyFill="1" applyBorder="1" applyAlignment="1">
      <alignment horizontal="center" vertical="center"/>
    </xf>
    <xf numFmtId="3" fontId="35" fillId="0" borderId="15" xfId="42" applyNumberFormat="1" applyFont="1" applyFill="1" applyBorder="1" applyAlignment="1">
      <alignment horizontal="center" vertical="center"/>
    </xf>
    <xf numFmtId="4" fontId="35" fillId="34" borderId="15" xfId="42" applyNumberFormat="1" applyFont="1" applyFill="1" applyBorder="1" applyAlignment="1">
      <alignment horizontal="center" vertical="center"/>
    </xf>
    <xf numFmtId="2" fontId="35" fillId="34" borderId="15" xfId="42" applyNumberFormat="1" applyFont="1" applyFill="1" applyBorder="1" applyAlignment="1">
      <alignment horizontal="center" vertical="center"/>
    </xf>
    <xf numFmtId="0" fontId="35" fillId="0" borderId="15" xfId="42" applyFont="1" applyFill="1" applyBorder="1" applyAlignment="1">
      <alignment horizontal="center" vertical="top"/>
    </xf>
    <xf numFmtId="0" fontId="30" fillId="0" borderId="0" xfId="0" applyFont="1"/>
    <xf numFmtId="0" fontId="35" fillId="0" borderId="0" xfId="42" applyFont="1" applyFill="1" applyBorder="1" applyAlignment="1">
      <alignment horizontal="center" vertical="top"/>
    </xf>
    <xf numFmtId="2" fontId="36" fillId="34" borderId="15" xfId="42" applyNumberFormat="1" applyFont="1" applyFill="1" applyBorder="1" applyAlignment="1">
      <alignment horizontal="center" vertical="center"/>
    </xf>
    <xf numFmtId="49" fontId="23" fillId="0" borderId="20" xfId="0" applyNumberFormat="1" applyFont="1" applyBorder="1" applyAlignment="1">
      <alignment horizontal="center" vertical="top" shrinkToFit="1"/>
    </xf>
    <xf numFmtId="49" fontId="23" fillId="0" borderId="30" xfId="0" applyNumberFormat="1" applyFont="1" applyBorder="1" applyAlignment="1">
      <alignment horizontal="center" vertical="top" shrinkToFit="1"/>
    </xf>
    <xf numFmtId="49" fontId="23" fillId="0" borderId="20" xfId="0" applyNumberFormat="1" applyFont="1" applyBorder="1" applyAlignment="1">
      <alignment horizontal="center" vertical="top" shrinkToFit="1"/>
    </xf>
    <xf numFmtId="49" fontId="23" fillId="0" borderId="30" xfId="0" applyNumberFormat="1" applyFont="1" applyBorder="1" applyAlignment="1">
      <alignment horizontal="center" vertical="top" shrinkToFit="1"/>
    </xf>
    <xf numFmtId="0" fontId="37" fillId="0" borderId="15" xfId="0" applyFont="1" applyBorder="1"/>
    <xf numFmtId="49" fontId="23" fillId="0" borderId="20" xfId="0" applyNumberFormat="1" applyFont="1" applyBorder="1" applyAlignment="1">
      <alignment horizontal="center" vertical="top" shrinkToFit="1"/>
    </xf>
    <xf numFmtId="49" fontId="23" fillId="0" borderId="30" xfId="0" applyNumberFormat="1" applyFont="1" applyBorder="1" applyAlignment="1">
      <alignment horizontal="center" vertical="top" shrinkToFit="1"/>
    </xf>
    <xf numFmtId="49" fontId="30" fillId="34" borderId="15" xfId="0" applyNumberFormat="1" applyFont="1" applyFill="1" applyBorder="1" applyAlignment="1">
      <alignment horizontal="center" vertical="top" shrinkToFit="1"/>
    </xf>
    <xf numFmtId="49" fontId="30" fillId="34" borderId="23" xfId="0" applyNumberFormat="1" applyFont="1" applyFill="1" applyBorder="1" applyAlignment="1">
      <alignment horizontal="center" vertical="top" shrinkToFit="1"/>
    </xf>
    <xf numFmtId="49" fontId="30" fillId="34" borderId="22" xfId="0" applyNumberFormat="1" applyFont="1" applyFill="1" applyBorder="1" applyAlignment="1">
      <alignment horizontal="center" vertical="top" shrinkToFit="1"/>
    </xf>
    <xf numFmtId="0" fontId="38" fillId="34" borderId="0" xfId="0" applyFont="1" applyFill="1"/>
    <xf numFmtId="49" fontId="23" fillId="0" borderId="15" xfId="0" applyNumberFormat="1" applyFont="1" applyBorder="1" applyAlignment="1">
      <alignment vertical="center" wrapText="1"/>
    </xf>
    <xf numFmtId="0" fontId="34" fillId="34" borderId="15" xfId="0" applyFont="1" applyFill="1" applyBorder="1" applyAlignment="1">
      <alignment vertical="center"/>
    </xf>
    <xf numFmtId="1" fontId="35" fillId="0" borderId="15" xfId="0" applyNumberFormat="1" applyFont="1" applyFill="1" applyBorder="1" applyAlignment="1">
      <alignment vertical="center"/>
    </xf>
    <xf numFmtId="49" fontId="27" fillId="0" borderId="15" xfId="0" applyNumberFormat="1" applyFont="1" applyBorder="1" applyAlignment="1">
      <alignment vertical="center" wrapText="1"/>
    </xf>
    <xf numFmtId="1" fontId="22" fillId="0" borderId="15" xfId="42" applyNumberFormat="1" applyFont="1" applyFill="1" applyBorder="1" applyAlignment="1">
      <alignment vertical="center"/>
    </xf>
    <xf numFmtId="49" fontId="27" fillId="35" borderId="15" xfId="0" applyNumberFormat="1" applyFont="1" applyFill="1" applyBorder="1" applyAlignment="1">
      <alignment vertical="center" wrapText="1"/>
    </xf>
    <xf numFmtId="49" fontId="27" fillId="0" borderId="42" xfId="0" applyNumberFormat="1" applyFont="1" applyBorder="1" applyAlignment="1">
      <alignment vertical="center" wrapText="1"/>
    </xf>
    <xf numFmtId="49" fontId="27" fillId="0" borderId="50" xfId="0" applyNumberFormat="1" applyFont="1" applyBorder="1" applyAlignment="1">
      <alignment vertical="center" wrapText="1"/>
    </xf>
    <xf numFmtId="49" fontId="27" fillId="0" borderId="23" xfId="0" applyNumberFormat="1" applyFont="1" applyBorder="1" applyAlignment="1">
      <alignment vertical="center" wrapText="1"/>
    </xf>
    <xf numFmtId="49" fontId="27" fillId="0" borderId="31" xfId="0" applyNumberFormat="1" applyFont="1" applyBorder="1" applyAlignment="1">
      <alignment vertical="top" wrapText="1"/>
    </xf>
    <xf numFmtId="0" fontId="30" fillId="0" borderId="15" xfId="0" applyFont="1" applyBorder="1" applyAlignment="1">
      <alignment vertical="center" wrapText="1"/>
    </xf>
    <xf numFmtId="0" fontId="23" fillId="0" borderId="32" xfId="0" applyFont="1" applyBorder="1" applyAlignment="1">
      <alignment wrapText="1"/>
    </xf>
    <xf numFmtId="0" fontId="24" fillId="34" borderId="30" xfId="43" applyFont="1" applyFill="1" applyBorder="1" applyAlignment="1">
      <alignment vertical="center"/>
    </xf>
    <xf numFmtId="0" fontId="29" fillId="0" borderId="15" xfId="43" applyFont="1" applyBorder="1" applyAlignment="1"/>
    <xf numFmtId="0" fontId="0" fillId="0" borderId="0" xfId="0" applyAlignment="1"/>
    <xf numFmtId="0" fontId="24" fillId="33" borderId="10" xfId="42" applyFont="1" applyFill="1" applyBorder="1" applyAlignment="1">
      <alignment horizontal="center" vertical="center" wrapText="1"/>
    </xf>
    <xf numFmtId="0" fontId="24" fillId="33" borderId="16" xfId="42" applyFont="1" applyFill="1" applyBorder="1" applyAlignment="1">
      <alignment horizontal="center" vertical="center" wrapText="1"/>
    </xf>
    <xf numFmtId="49" fontId="30" fillId="34" borderId="21" xfId="0" applyNumberFormat="1" applyFont="1" applyFill="1" applyBorder="1" applyAlignment="1">
      <alignment horizontal="center" vertical="top" shrinkToFit="1"/>
    </xf>
    <xf numFmtId="49" fontId="30" fillId="34" borderId="22" xfId="0" applyNumberFormat="1" applyFont="1" applyFill="1" applyBorder="1" applyAlignment="1">
      <alignment horizontal="center" vertical="top" shrinkToFit="1"/>
    </xf>
    <xf numFmtId="49" fontId="30" fillId="34" borderId="23" xfId="0" applyNumberFormat="1" applyFont="1" applyFill="1" applyBorder="1" applyAlignment="1">
      <alignment horizontal="center" vertical="top" shrinkToFit="1"/>
    </xf>
    <xf numFmtId="49" fontId="23" fillId="0" borderId="20" xfId="0" applyNumberFormat="1" applyFont="1" applyBorder="1" applyAlignment="1">
      <alignment horizontal="center" vertical="top" shrinkToFit="1"/>
    </xf>
    <xf numFmtId="49" fontId="23" fillId="0" borderId="29" xfId="0" applyNumberFormat="1" applyFont="1" applyBorder="1" applyAlignment="1">
      <alignment horizontal="center" vertical="top" shrinkToFit="1"/>
    </xf>
    <xf numFmtId="49" fontId="23" fillId="0" borderId="30" xfId="0" applyNumberFormat="1" applyFont="1" applyBorder="1" applyAlignment="1">
      <alignment horizontal="center" vertical="top" shrinkToFit="1"/>
    </xf>
    <xf numFmtId="0" fontId="24" fillId="33" borderId="11" xfId="42" applyFont="1" applyFill="1" applyBorder="1" applyAlignment="1">
      <alignment horizontal="center" vertical="center" wrapText="1"/>
    </xf>
    <xf numFmtId="187" fontId="24" fillId="33" borderId="10" xfId="42" applyNumberFormat="1" applyFont="1" applyFill="1" applyBorder="1" applyAlignment="1">
      <alignment horizontal="center" vertical="center" wrapText="1"/>
    </xf>
    <xf numFmtId="187" fontId="24" fillId="33" borderId="11" xfId="42" applyNumberFormat="1" applyFont="1" applyFill="1" applyBorder="1" applyAlignment="1">
      <alignment horizontal="center" vertical="center" wrapText="1"/>
    </xf>
    <xf numFmtId="187" fontId="24" fillId="33" borderId="16" xfId="42" applyNumberFormat="1" applyFont="1" applyFill="1" applyBorder="1" applyAlignment="1">
      <alignment horizontal="center" vertical="center" wrapText="1"/>
    </xf>
    <xf numFmtId="0" fontId="24" fillId="33" borderId="12" xfId="42" applyFont="1" applyFill="1" applyBorder="1" applyAlignment="1">
      <alignment horizontal="left" vertical="top" wrapText="1" indent="4"/>
    </xf>
    <xf numFmtId="0" fontId="24" fillId="33" borderId="13" xfId="42" applyFont="1" applyFill="1" applyBorder="1" applyAlignment="1">
      <alignment horizontal="left" vertical="top" wrapText="1" indent="4"/>
    </xf>
    <xf numFmtId="0" fontId="24" fillId="33" borderId="14" xfId="42" applyFont="1" applyFill="1" applyBorder="1" applyAlignment="1">
      <alignment horizontal="left" vertical="top" wrapText="1" indent="4"/>
    </xf>
    <xf numFmtId="0" fontId="24" fillId="33" borderId="12" xfId="42" applyFont="1" applyFill="1" applyBorder="1" applyAlignment="1">
      <alignment horizontal="center" vertical="top" wrapText="1"/>
    </xf>
    <xf numFmtId="0" fontId="24" fillId="33" borderId="13" xfId="42" applyFont="1" applyFill="1" applyBorder="1" applyAlignment="1">
      <alignment horizontal="center" vertical="top" wrapText="1"/>
    </xf>
    <xf numFmtId="0" fontId="24" fillId="33" borderId="14" xfId="42" applyFont="1" applyFill="1" applyBorder="1" applyAlignment="1">
      <alignment horizontal="center" vertical="top" wrapText="1"/>
    </xf>
    <xf numFmtId="0" fontId="24" fillId="33" borderId="10" xfId="42" applyFont="1" applyFill="1" applyBorder="1" applyAlignment="1">
      <alignment horizontal="center" vertical="top" wrapText="1"/>
    </xf>
    <xf numFmtId="0" fontId="24" fillId="33" borderId="16" xfId="42" applyFont="1" applyFill="1" applyBorder="1" applyAlignment="1">
      <alignment horizontal="center" vertical="top" wrapText="1"/>
    </xf>
    <xf numFmtId="49" fontId="30" fillId="34" borderId="38" xfId="0" applyNumberFormat="1" applyFont="1" applyFill="1" applyBorder="1" applyAlignment="1">
      <alignment horizontal="center" vertical="top" shrinkToFit="1"/>
    </xf>
    <xf numFmtId="49" fontId="30" fillId="34" borderId="44" xfId="0" applyNumberFormat="1" applyFont="1" applyFill="1" applyBorder="1" applyAlignment="1">
      <alignment horizontal="center" vertical="top" shrinkToFit="1"/>
    </xf>
    <xf numFmtId="49" fontId="30" fillId="34" borderId="46" xfId="0" applyNumberFormat="1" applyFont="1" applyFill="1" applyBorder="1" applyAlignment="1">
      <alignment horizontal="center" vertical="top" shrinkToFit="1"/>
    </xf>
    <xf numFmtId="0" fontId="24" fillId="33" borderId="17" xfId="42" applyFont="1" applyFill="1" applyBorder="1" applyAlignment="1">
      <alignment horizontal="center" vertical="center" wrapText="1"/>
    </xf>
    <xf numFmtId="0" fontId="24" fillId="33" borderId="24" xfId="42" applyFont="1" applyFill="1" applyBorder="1" applyAlignment="1">
      <alignment horizontal="center" vertical="center" wrapText="1"/>
    </xf>
    <xf numFmtId="0" fontId="24" fillId="33" borderId="25" xfId="42" applyFont="1" applyFill="1" applyBorder="1" applyAlignment="1">
      <alignment horizontal="center" vertical="center" wrapText="1"/>
    </xf>
    <xf numFmtId="0" fontId="24" fillId="33" borderId="18" xfId="42" applyFont="1" applyFill="1" applyBorder="1" applyAlignment="1">
      <alignment horizontal="center" vertical="center" wrapText="1"/>
    </xf>
    <xf numFmtId="0" fontId="24" fillId="33" borderId="0" xfId="42" applyFont="1" applyFill="1" applyBorder="1" applyAlignment="1">
      <alignment horizontal="center" vertical="center" wrapText="1"/>
    </xf>
    <xf numFmtId="0" fontId="24" fillId="33" borderId="26" xfId="42" applyFont="1" applyFill="1" applyBorder="1" applyAlignment="1">
      <alignment horizontal="center" vertical="center" wrapText="1"/>
    </xf>
    <xf numFmtId="0" fontId="24" fillId="33" borderId="19" xfId="42" applyFont="1" applyFill="1" applyBorder="1" applyAlignment="1">
      <alignment horizontal="center" vertical="center" wrapText="1"/>
    </xf>
    <xf numFmtId="0" fontId="24" fillId="33" borderId="27" xfId="42" applyFont="1" applyFill="1" applyBorder="1" applyAlignment="1">
      <alignment horizontal="center" vertical="center" wrapText="1"/>
    </xf>
    <xf numFmtId="0" fontId="24" fillId="33" borderId="28" xfId="42" applyFont="1" applyFill="1" applyBorder="1" applyAlignment="1">
      <alignment horizontal="center" vertical="center" wrapText="1"/>
    </xf>
    <xf numFmtId="1" fontId="24" fillId="33" borderId="10" xfId="42" applyNumberFormat="1" applyFont="1" applyFill="1" applyBorder="1" applyAlignment="1">
      <alignment horizontal="left" vertical="center" wrapText="1"/>
    </xf>
    <xf numFmtId="1" fontId="24" fillId="33" borderId="11" xfId="42" applyNumberFormat="1" applyFont="1" applyFill="1" applyBorder="1" applyAlignment="1">
      <alignment horizontal="left" vertical="center" wrapText="1"/>
    </xf>
    <xf numFmtId="1" fontId="24" fillId="33" borderId="16" xfId="42" applyNumberFormat="1" applyFont="1" applyFill="1" applyBorder="1" applyAlignment="1">
      <alignment horizontal="left" vertical="center" wrapText="1"/>
    </xf>
    <xf numFmtId="3" fontId="24" fillId="33" borderId="10" xfId="42" applyNumberFormat="1" applyFont="1" applyFill="1" applyBorder="1" applyAlignment="1">
      <alignment horizontal="center" vertical="top" wrapText="1"/>
    </xf>
    <xf numFmtId="3" fontId="24" fillId="33" borderId="16" xfId="42" applyNumberFormat="1" applyFont="1" applyFill="1" applyBorder="1" applyAlignment="1">
      <alignment horizontal="center" vertical="top" wrapText="1"/>
    </xf>
    <xf numFmtId="49" fontId="23" fillId="0" borderId="47" xfId="0" applyNumberFormat="1" applyFont="1" applyBorder="1" applyAlignment="1">
      <alignment horizontal="center" vertical="top" shrinkToFit="1"/>
    </xf>
    <xf numFmtId="49" fontId="23" fillId="0" borderId="48" xfId="0" applyNumberFormat="1" applyFont="1" applyBorder="1" applyAlignment="1">
      <alignment horizontal="center" vertical="top" shrinkToFit="1"/>
    </xf>
    <xf numFmtId="49" fontId="23" fillId="0" borderId="49" xfId="0" applyNumberFormat="1" applyFont="1" applyBorder="1" applyAlignment="1">
      <alignment horizontal="center" vertical="top" shrinkToFit="1"/>
    </xf>
    <xf numFmtId="49" fontId="21" fillId="0" borderId="21" xfId="0" applyNumberFormat="1" applyFont="1" applyBorder="1" applyAlignment="1">
      <alignment horizontal="center" vertical="top" shrinkToFit="1"/>
    </xf>
    <xf numFmtId="49" fontId="21" fillId="0" borderId="23" xfId="0" applyNumberFormat="1" applyFont="1" applyBorder="1" applyAlignment="1">
      <alignment horizontal="center" vertical="top" shrinkToFit="1"/>
    </xf>
    <xf numFmtId="49" fontId="21" fillId="0" borderId="22" xfId="0" applyNumberFormat="1" applyFont="1" applyBorder="1" applyAlignment="1">
      <alignment horizontal="center" vertical="top" shrinkToFit="1"/>
    </xf>
    <xf numFmtId="0" fontId="22" fillId="34" borderId="0" xfId="42" applyFont="1" applyFill="1" applyBorder="1" applyAlignment="1">
      <alignment horizontal="left" vertical="top"/>
    </xf>
    <xf numFmtId="0" fontId="23" fillId="34" borderId="0" xfId="0" applyFont="1" applyFill="1"/>
    <xf numFmtId="0" fontId="34" fillId="36" borderId="10" xfId="42" applyFont="1" applyFill="1" applyBorder="1" applyAlignment="1">
      <alignment horizontal="center" vertical="center" wrapText="1"/>
    </xf>
    <xf numFmtId="0" fontId="24" fillId="36" borderId="17" xfId="42" applyFont="1" applyFill="1" applyBorder="1" applyAlignment="1">
      <alignment horizontal="center" vertical="center" wrapText="1"/>
    </xf>
    <xf numFmtId="0" fontId="24" fillId="36" borderId="24" xfId="42" applyFont="1" applyFill="1" applyBorder="1" applyAlignment="1">
      <alignment horizontal="center" vertical="center" wrapText="1"/>
    </xf>
    <xf numFmtId="0" fontId="24" fillId="36" borderId="25" xfId="42" applyFont="1" applyFill="1" applyBorder="1" applyAlignment="1">
      <alignment horizontal="center" vertical="center" wrapText="1"/>
    </xf>
    <xf numFmtId="1" fontId="24" fillId="36" borderId="10" xfId="42" applyNumberFormat="1" applyFont="1" applyFill="1" applyBorder="1" applyAlignment="1">
      <alignment horizontal="left" vertical="center" wrapText="1"/>
    </xf>
    <xf numFmtId="0" fontId="24" fillId="36" borderId="10" xfId="42" applyFont="1" applyFill="1" applyBorder="1" applyAlignment="1">
      <alignment horizontal="center" vertical="center" wrapText="1"/>
    </xf>
    <xf numFmtId="187" fontId="24" fillId="36" borderId="10" xfId="42" applyNumberFormat="1" applyFont="1" applyFill="1" applyBorder="1" applyAlignment="1">
      <alignment horizontal="center" vertical="center" wrapText="1"/>
    </xf>
    <xf numFmtId="0" fontId="24" fillId="36" borderId="12" xfId="42" applyFont="1" applyFill="1" applyBorder="1" applyAlignment="1">
      <alignment horizontal="left" vertical="top" wrapText="1" indent="4"/>
    </xf>
    <xf numFmtId="0" fontId="24" fillId="36" borderId="13" xfId="42" applyFont="1" applyFill="1" applyBorder="1" applyAlignment="1">
      <alignment horizontal="left" vertical="top" wrapText="1" indent="4"/>
    </xf>
    <xf numFmtId="0" fontId="24" fillId="36" borderId="14" xfId="42" applyFont="1" applyFill="1" applyBorder="1" applyAlignment="1">
      <alignment horizontal="left" vertical="top" wrapText="1" indent="4"/>
    </xf>
    <xf numFmtId="0" fontId="24" fillId="36" borderId="13" xfId="42" applyFont="1" applyFill="1" applyBorder="1" applyAlignment="1">
      <alignment horizontal="center" vertical="center" wrapText="1"/>
    </xf>
    <xf numFmtId="0" fontId="22" fillId="36" borderId="21" xfId="42" applyFont="1" applyFill="1" applyBorder="1" applyAlignment="1">
      <alignment horizontal="center" vertical="center"/>
    </xf>
    <xf numFmtId="0" fontId="23" fillId="36" borderId="0" xfId="0" applyFont="1" applyFill="1"/>
    <xf numFmtId="0" fontId="34" fillId="36" borderId="11" xfId="42" applyFont="1" applyFill="1" applyBorder="1" applyAlignment="1">
      <alignment horizontal="center" vertical="center" wrapText="1"/>
    </xf>
    <xf numFmtId="0" fontId="24" fillId="36" borderId="18" xfId="42" applyFont="1" applyFill="1" applyBorder="1" applyAlignment="1">
      <alignment horizontal="center" vertical="center" wrapText="1"/>
    </xf>
    <xf numFmtId="0" fontId="24" fillId="36" borderId="0" xfId="42" applyFont="1" applyFill="1" applyBorder="1" applyAlignment="1">
      <alignment horizontal="center" vertical="center" wrapText="1"/>
    </xf>
    <xf numFmtId="0" fontId="24" fillId="36" borderId="26" xfId="42" applyFont="1" applyFill="1" applyBorder="1" applyAlignment="1">
      <alignment horizontal="center" vertical="center" wrapText="1"/>
    </xf>
    <xf numFmtId="1" fontId="24" fillId="36" borderId="11" xfId="42" applyNumberFormat="1" applyFont="1" applyFill="1" applyBorder="1" applyAlignment="1">
      <alignment horizontal="left" vertical="center" wrapText="1"/>
    </xf>
    <xf numFmtId="0" fontId="24" fillId="36" borderId="11" xfId="42" applyFont="1" applyFill="1" applyBorder="1" applyAlignment="1">
      <alignment horizontal="center" vertical="center" wrapText="1"/>
    </xf>
    <xf numFmtId="187" fontId="24" fillId="36" borderId="11" xfId="42" applyNumberFormat="1" applyFont="1" applyFill="1" applyBorder="1" applyAlignment="1">
      <alignment horizontal="center" vertical="center" wrapText="1"/>
    </xf>
    <xf numFmtId="0" fontId="24" fillId="36" borderId="12" xfId="42" applyFont="1" applyFill="1" applyBorder="1" applyAlignment="1">
      <alignment horizontal="center" vertical="top" wrapText="1"/>
    </xf>
    <xf numFmtId="0" fontId="24" fillId="36" borderId="13" xfId="42" applyFont="1" applyFill="1" applyBorder="1" applyAlignment="1">
      <alignment horizontal="center" vertical="top" wrapText="1"/>
    </xf>
    <xf numFmtId="0" fontId="24" fillId="36" borderId="14" xfId="42" applyFont="1" applyFill="1" applyBorder="1" applyAlignment="1">
      <alignment horizontal="center" vertical="top" wrapText="1"/>
    </xf>
    <xf numFmtId="3" fontId="24" fillId="36" borderId="10" xfId="42" applyNumberFormat="1" applyFont="1" applyFill="1" applyBorder="1" applyAlignment="1">
      <alignment horizontal="center" vertical="top" wrapText="1"/>
    </xf>
    <xf numFmtId="0" fontId="24" fillId="36" borderId="10" xfId="42" applyFont="1" applyFill="1" applyBorder="1" applyAlignment="1">
      <alignment horizontal="center" vertical="top" wrapText="1"/>
    </xf>
    <xf numFmtId="0" fontId="24" fillId="36" borderId="10" xfId="42" applyFont="1" applyFill="1" applyBorder="1" applyAlignment="1">
      <alignment horizontal="center" vertical="center" wrapText="1"/>
    </xf>
    <xf numFmtId="0" fontId="22" fillId="36" borderId="22" xfId="42" applyFont="1" applyFill="1" applyBorder="1" applyAlignment="1">
      <alignment horizontal="center" vertical="center"/>
    </xf>
    <xf numFmtId="0" fontId="34" fillId="36" borderId="16" xfId="42" applyFont="1" applyFill="1" applyBorder="1" applyAlignment="1">
      <alignment horizontal="center" vertical="center" wrapText="1"/>
    </xf>
    <xf numFmtId="0" fontId="24" fillId="36" borderId="19" xfId="42" applyFont="1" applyFill="1" applyBorder="1" applyAlignment="1">
      <alignment horizontal="center" vertical="center" wrapText="1"/>
    </xf>
    <xf numFmtId="0" fontId="24" fillId="36" borderId="27" xfId="42" applyFont="1" applyFill="1" applyBorder="1" applyAlignment="1">
      <alignment horizontal="center" vertical="center" wrapText="1"/>
    </xf>
    <xf numFmtId="0" fontId="24" fillId="36" borderId="28" xfId="42" applyFont="1" applyFill="1" applyBorder="1" applyAlignment="1">
      <alignment horizontal="center" vertical="center" wrapText="1"/>
    </xf>
    <xf numFmtId="1" fontId="24" fillId="36" borderId="16" xfId="42" applyNumberFormat="1" applyFont="1" applyFill="1" applyBorder="1" applyAlignment="1">
      <alignment horizontal="left" vertical="center" wrapText="1"/>
    </xf>
    <xf numFmtId="0" fontId="24" fillId="36" borderId="16" xfId="42" applyFont="1" applyFill="1" applyBorder="1" applyAlignment="1">
      <alignment horizontal="center" vertical="center" wrapText="1"/>
    </xf>
    <xf numFmtId="187" fontId="24" fillId="36" borderId="16" xfId="42" applyNumberFormat="1" applyFont="1" applyFill="1" applyBorder="1" applyAlignment="1">
      <alignment horizontal="center" vertical="center" wrapText="1"/>
    </xf>
    <xf numFmtId="0" fontId="24" fillId="36" borderId="10" xfId="42" applyFont="1" applyFill="1" applyBorder="1" applyAlignment="1">
      <alignment horizontal="center" vertical="top" wrapText="1"/>
    </xf>
    <xf numFmtId="3" fontId="24" fillId="36" borderId="16" xfId="42" applyNumberFormat="1" applyFont="1" applyFill="1" applyBorder="1" applyAlignment="1">
      <alignment horizontal="center" vertical="top" wrapText="1"/>
    </xf>
    <xf numFmtId="0" fontId="24" fillId="36" borderId="16" xfId="42" applyFont="1" applyFill="1" applyBorder="1" applyAlignment="1">
      <alignment horizontal="center" vertical="top" wrapText="1"/>
    </xf>
    <xf numFmtId="0" fontId="24" fillId="36" borderId="16" xfId="42" applyFont="1" applyFill="1" applyBorder="1" applyAlignment="1">
      <alignment horizontal="center" vertical="center" wrapText="1"/>
    </xf>
    <xf numFmtId="0" fontId="22" fillId="36" borderId="23" xfId="42" applyFont="1" applyFill="1" applyBorder="1" applyAlignment="1">
      <alignment horizontal="center" vertical="center"/>
    </xf>
    <xf numFmtId="0" fontId="30" fillId="34" borderId="0" xfId="0" applyFont="1" applyFill="1"/>
    <xf numFmtId="0" fontId="35" fillId="34" borderId="0" xfId="42" applyFont="1" applyFill="1" applyBorder="1" applyAlignment="1">
      <alignment horizontal="center" vertical="top"/>
    </xf>
  </cellXfs>
  <cellStyles count="45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 2" xfId="43"/>
    <cellStyle name="Normal 3" xfId="44"/>
    <cellStyle name="Normal 4" xfId="42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84"/>
  <sheetViews>
    <sheetView tabSelected="1" topLeftCell="A661" zoomScale="89" zoomScaleNormal="89" workbookViewId="0">
      <selection activeCell="W9" sqref="W9"/>
    </sheetView>
  </sheetViews>
  <sheetFormatPr defaultRowHeight="18" x14ac:dyDescent="0.25"/>
  <cols>
    <col min="1" max="1" width="3.625" style="135" customWidth="1"/>
    <col min="2" max="2" width="6.5" customWidth="1"/>
    <col min="3" max="3" width="9.75" customWidth="1"/>
    <col min="4" max="4" width="10.375" customWidth="1"/>
    <col min="5" max="5" width="14.625" customWidth="1"/>
    <col min="6" max="6" width="6.625" customWidth="1"/>
    <col min="7" max="7" width="9.125" style="1" customWidth="1"/>
    <col min="8" max="8" width="11.5" customWidth="1"/>
    <col min="9" max="9" width="6" style="5" customWidth="1"/>
    <col min="10" max="10" width="3.625" customWidth="1"/>
    <col min="11" max="11" width="3.25" customWidth="1"/>
    <col min="12" max="12" width="4" customWidth="1"/>
    <col min="13" max="13" width="6.25" style="2" customWidth="1"/>
    <col min="14" max="14" width="6.625" customWidth="1"/>
    <col min="15" max="15" width="8.625" customWidth="1"/>
    <col min="16" max="18" width="6.75" style="3" customWidth="1"/>
    <col min="19" max="19" width="31.875" customWidth="1"/>
  </cols>
  <sheetData>
    <row r="1" spans="1:40" s="208" customFormat="1" ht="23.25" customHeight="1" x14ac:dyDescent="0.5">
      <c r="A1" s="196" t="s">
        <v>16</v>
      </c>
      <c r="B1" s="197" t="s">
        <v>0</v>
      </c>
      <c r="C1" s="198"/>
      <c r="D1" s="199"/>
      <c r="E1" s="200" t="s">
        <v>1</v>
      </c>
      <c r="F1" s="201" t="s">
        <v>2</v>
      </c>
      <c r="G1" s="201" t="s">
        <v>15</v>
      </c>
      <c r="H1" s="201" t="s">
        <v>3</v>
      </c>
      <c r="I1" s="202" t="s">
        <v>5</v>
      </c>
      <c r="J1" s="203" t="s">
        <v>17</v>
      </c>
      <c r="K1" s="204"/>
      <c r="L1" s="204"/>
      <c r="M1" s="204"/>
      <c r="N1" s="204"/>
      <c r="O1" s="205"/>
      <c r="P1" s="206"/>
      <c r="Q1" s="206"/>
      <c r="R1" s="206"/>
      <c r="S1" s="207" t="s">
        <v>8</v>
      </c>
      <c r="T1" s="194"/>
      <c r="U1" s="194"/>
      <c r="V1" s="194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</row>
    <row r="2" spans="1:40" s="208" customFormat="1" ht="46.5" customHeight="1" x14ac:dyDescent="0.5">
      <c r="A2" s="209"/>
      <c r="B2" s="210"/>
      <c r="C2" s="211"/>
      <c r="D2" s="212"/>
      <c r="E2" s="213"/>
      <c r="F2" s="214"/>
      <c r="G2" s="214"/>
      <c r="H2" s="214"/>
      <c r="I2" s="215"/>
      <c r="J2" s="216" t="s">
        <v>9</v>
      </c>
      <c r="K2" s="217"/>
      <c r="L2" s="218"/>
      <c r="M2" s="219" t="s">
        <v>10</v>
      </c>
      <c r="N2" s="220" t="s">
        <v>11</v>
      </c>
      <c r="O2" s="220" t="s">
        <v>12</v>
      </c>
      <c r="P2" s="221" t="s">
        <v>13</v>
      </c>
      <c r="Q2" s="201" t="s">
        <v>1025</v>
      </c>
      <c r="R2" s="201" t="s">
        <v>1106</v>
      </c>
      <c r="S2" s="222"/>
      <c r="T2" s="194"/>
      <c r="U2" s="194"/>
      <c r="V2" s="194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</row>
    <row r="3" spans="1:40" s="208" customFormat="1" ht="17.25" customHeight="1" x14ac:dyDescent="0.5">
      <c r="A3" s="223"/>
      <c r="B3" s="224"/>
      <c r="C3" s="225"/>
      <c r="D3" s="226"/>
      <c r="E3" s="227"/>
      <c r="F3" s="228"/>
      <c r="G3" s="228"/>
      <c r="H3" s="228"/>
      <c r="I3" s="229"/>
      <c r="J3" s="230" t="s">
        <v>18</v>
      </c>
      <c r="K3" s="230" t="s">
        <v>19</v>
      </c>
      <c r="L3" s="230" t="s">
        <v>20</v>
      </c>
      <c r="M3" s="231"/>
      <c r="N3" s="232"/>
      <c r="O3" s="232"/>
      <c r="P3" s="233" t="s">
        <v>14</v>
      </c>
      <c r="Q3" s="228"/>
      <c r="R3" s="228"/>
      <c r="S3" s="234"/>
      <c r="T3" s="194"/>
      <c r="U3" s="194"/>
      <c r="V3" s="194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</row>
    <row r="4" spans="1:40" s="19" customFormat="1" ht="23.25" x14ac:dyDescent="0.5">
      <c r="A4" s="132" t="s">
        <v>460</v>
      </c>
      <c r="B4" s="7" t="s">
        <v>22</v>
      </c>
      <c r="C4" s="8" t="s">
        <v>1059</v>
      </c>
      <c r="D4" s="9" t="s">
        <v>24</v>
      </c>
      <c r="E4" s="136" t="s">
        <v>740</v>
      </c>
      <c r="F4" s="37" t="s">
        <v>324</v>
      </c>
      <c r="G4" s="12" t="s">
        <v>519</v>
      </c>
      <c r="H4" s="11" t="s">
        <v>520</v>
      </c>
      <c r="I4" s="13">
        <v>4</v>
      </c>
      <c r="J4" s="11" t="s">
        <v>460</v>
      </c>
      <c r="K4" s="11" t="s">
        <v>567</v>
      </c>
      <c r="L4" s="11" t="s">
        <v>575</v>
      </c>
      <c r="M4" s="15">
        <f>J4*400+K4*100+L4</f>
        <v>621</v>
      </c>
      <c r="N4" s="6">
        <v>330</v>
      </c>
      <c r="O4" s="15">
        <f>M4*N4</f>
        <v>204930</v>
      </c>
      <c r="P4" s="16">
        <f>O4*0.01%</f>
        <v>20.493000000000002</v>
      </c>
      <c r="Q4" s="16">
        <f>P4*90%</f>
        <v>18.443700000000003</v>
      </c>
      <c r="R4" s="34">
        <f>P4-Q4</f>
        <v>2.0492999999999988</v>
      </c>
      <c r="S4" s="18" t="s">
        <v>1060</v>
      </c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</row>
    <row r="5" spans="1:40" s="122" customFormat="1" ht="21" x14ac:dyDescent="0.45">
      <c r="A5" s="153" t="s">
        <v>567</v>
      </c>
      <c r="B5" s="112" t="s">
        <v>22</v>
      </c>
      <c r="C5" s="113" t="s">
        <v>25</v>
      </c>
      <c r="D5" s="113" t="s">
        <v>26</v>
      </c>
      <c r="E5" s="137" t="s">
        <v>1058</v>
      </c>
      <c r="F5" s="114" t="s">
        <v>325</v>
      </c>
      <c r="G5" s="115" t="s">
        <v>519</v>
      </c>
      <c r="H5" s="36" t="s">
        <v>521</v>
      </c>
      <c r="I5" s="117">
        <v>4</v>
      </c>
      <c r="J5" s="36" t="s">
        <v>564</v>
      </c>
      <c r="K5" s="36" t="s">
        <v>563</v>
      </c>
      <c r="L5" s="36" t="s">
        <v>442</v>
      </c>
      <c r="M5" s="118">
        <f>J5*400+K5*100+L5</f>
        <v>375</v>
      </c>
      <c r="N5" s="116">
        <v>330</v>
      </c>
      <c r="O5" s="118">
        <f>M5*N5</f>
        <v>123750</v>
      </c>
      <c r="P5" s="119">
        <f>O5*0.01%</f>
        <v>12.375</v>
      </c>
      <c r="Q5" s="120">
        <f t="shared" ref="Q5:Q8" si="0">P5*90%</f>
        <v>11.137500000000001</v>
      </c>
      <c r="R5" s="120">
        <f>P5-Q5</f>
        <v>1.2374999999999989</v>
      </c>
      <c r="S5" s="121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</row>
    <row r="6" spans="1:40" s="122" customFormat="1" ht="21" x14ac:dyDescent="0.45">
      <c r="A6" s="154"/>
      <c r="B6" s="112"/>
      <c r="C6" s="113"/>
      <c r="D6" s="113"/>
      <c r="E6" s="138"/>
      <c r="F6" s="114"/>
      <c r="G6" s="115" t="s">
        <v>519</v>
      </c>
      <c r="H6" s="36" t="s">
        <v>521</v>
      </c>
      <c r="I6" s="117">
        <v>4</v>
      </c>
      <c r="J6" s="36" t="s">
        <v>460</v>
      </c>
      <c r="K6" s="36" t="s">
        <v>567</v>
      </c>
      <c r="L6" s="36" t="s">
        <v>571</v>
      </c>
      <c r="M6" s="118">
        <f>J6*400+K6*100+L6</f>
        <v>618</v>
      </c>
      <c r="N6" s="116">
        <v>330</v>
      </c>
      <c r="O6" s="118">
        <f>M6*N6</f>
        <v>203940</v>
      </c>
      <c r="P6" s="119">
        <f>O6*0.01%</f>
        <v>20.394000000000002</v>
      </c>
      <c r="Q6" s="120">
        <f t="shared" si="0"/>
        <v>18.354600000000001</v>
      </c>
      <c r="R6" s="120">
        <f>P6-Q6</f>
        <v>2.0394000000000005</v>
      </c>
      <c r="S6" s="121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</row>
    <row r="7" spans="1:40" s="122" customFormat="1" ht="21" x14ac:dyDescent="0.45">
      <c r="A7" s="154"/>
      <c r="B7" s="112"/>
      <c r="C7" s="113"/>
      <c r="D7" s="113"/>
      <c r="E7" s="138"/>
      <c r="F7" s="114"/>
      <c r="G7" s="115" t="s">
        <v>519</v>
      </c>
      <c r="H7" s="36" t="s">
        <v>521</v>
      </c>
      <c r="I7" s="117">
        <v>4</v>
      </c>
      <c r="J7" s="36" t="s">
        <v>516</v>
      </c>
      <c r="K7" s="36" t="s">
        <v>567</v>
      </c>
      <c r="L7" s="36" t="s">
        <v>384</v>
      </c>
      <c r="M7" s="118">
        <f>J7*400+K7*100+L7</f>
        <v>2630</v>
      </c>
      <c r="N7" s="116">
        <v>330</v>
      </c>
      <c r="O7" s="118">
        <f>M7*N7</f>
        <v>867900</v>
      </c>
      <c r="P7" s="119">
        <f>O7*0.01%</f>
        <v>86.79</v>
      </c>
      <c r="Q7" s="120">
        <f t="shared" si="0"/>
        <v>78.111000000000004</v>
      </c>
      <c r="R7" s="120">
        <f>P7-Q7</f>
        <v>8.679000000000002</v>
      </c>
      <c r="S7" s="118"/>
      <c r="T7" s="236"/>
      <c r="U7" s="236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</row>
    <row r="8" spans="1:40" s="122" customFormat="1" ht="21" x14ac:dyDescent="0.45">
      <c r="A8" s="155"/>
      <c r="B8" s="112"/>
      <c r="C8" s="113"/>
      <c r="D8" s="113"/>
      <c r="E8" s="138"/>
      <c r="F8" s="114"/>
      <c r="G8" s="115"/>
      <c r="H8" s="36"/>
      <c r="I8" s="117"/>
      <c r="J8" s="36"/>
      <c r="K8" s="36"/>
      <c r="L8" s="36"/>
      <c r="M8" s="118"/>
      <c r="N8" s="116"/>
      <c r="O8" s="118">
        <f>SUM(O5:O7)</f>
        <v>1195590</v>
      </c>
      <c r="P8" s="119">
        <f>SUM(P5:P7)</f>
        <v>119.55900000000001</v>
      </c>
      <c r="Q8" s="120">
        <f t="shared" si="0"/>
        <v>107.60310000000001</v>
      </c>
      <c r="R8" s="124">
        <f>SUM(R5:R7)</f>
        <v>11.955900000000002</v>
      </c>
      <c r="S8" s="118"/>
      <c r="T8" s="123"/>
      <c r="U8" s="123"/>
    </row>
    <row r="9" spans="1:40" s="19" customFormat="1" ht="24" x14ac:dyDescent="0.5">
      <c r="A9" s="153" t="s">
        <v>563</v>
      </c>
      <c r="B9" s="7" t="s">
        <v>22</v>
      </c>
      <c r="C9" s="8" t="s">
        <v>27</v>
      </c>
      <c r="D9" s="9" t="s">
        <v>24</v>
      </c>
      <c r="E9" s="139" t="s">
        <v>935</v>
      </c>
      <c r="F9" s="37" t="s">
        <v>326</v>
      </c>
      <c r="G9" s="12" t="s">
        <v>519</v>
      </c>
      <c r="H9" s="11" t="s">
        <v>522</v>
      </c>
      <c r="I9" s="13">
        <v>4</v>
      </c>
      <c r="J9" s="11" t="s">
        <v>460</v>
      </c>
      <c r="K9" s="11" t="s">
        <v>563</v>
      </c>
      <c r="L9" s="11" t="s">
        <v>409</v>
      </c>
      <c r="M9" s="15">
        <f>J9*400+K9*100+L9</f>
        <v>792</v>
      </c>
      <c r="N9" s="6">
        <v>330</v>
      </c>
      <c r="O9" s="15">
        <f>M9*N9</f>
        <v>261360</v>
      </c>
      <c r="P9" s="16">
        <f>O9*0.01%</f>
        <v>26.136000000000003</v>
      </c>
      <c r="Q9" s="16">
        <f t="shared" ref="Q9:Q40" si="1">P9*90%</f>
        <v>23.522400000000005</v>
      </c>
      <c r="R9" s="34">
        <f>P9-Q9</f>
        <v>2.6135999999999981</v>
      </c>
      <c r="S9" s="14"/>
      <c r="T9" s="20"/>
      <c r="U9" s="20"/>
      <c r="V9" s="20"/>
    </row>
    <row r="10" spans="1:40" s="19" customFormat="1" ht="23.25" x14ac:dyDescent="0.5">
      <c r="A10" s="154"/>
      <c r="B10" s="7"/>
      <c r="C10" s="8"/>
      <c r="D10" s="9"/>
      <c r="E10" s="140"/>
      <c r="F10" s="37"/>
      <c r="G10" s="12" t="s">
        <v>519</v>
      </c>
      <c r="H10" s="11" t="s">
        <v>523</v>
      </c>
      <c r="I10" s="13">
        <v>4</v>
      </c>
      <c r="J10" s="11" t="s">
        <v>460</v>
      </c>
      <c r="K10" s="11" t="s">
        <v>564</v>
      </c>
      <c r="L10" s="11" t="s">
        <v>468</v>
      </c>
      <c r="M10" s="15">
        <f>J10*400+K10*100+L10</f>
        <v>478</v>
      </c>
      <c r="N10" s="6">
        <v>330</v>
      </c>
      <c r="O10" s="15">
        <f>M10*N10</f>
        <v>157740</v>
      </c>
      <c r="P10" s="16">
        <f>O10*0.01%</f>
        <v>15.774000000000001</v>
      </c>
      <c r="Q10" s="16">
        <f t="shared" si="1"/>
        <v>14.196600000000002</v>
      </c>
      <c r="R10" s="34">
        <f>P10-Q10</f>
        <v>1.577399999999999</v>
      </c>
      <c r="S10" s="14"/>
      <c r="T10" s="20"/>
      <c r="U10" s="20"/>
      <c r="V10" s="20"/>
    </row>
    <row r="11" spans="1:40" s="19" customFormat="1" ht="23.25" x14ac:dyDescent="0.5">
      <c r="A11" s="154"/>
      <c r="B11" s="7"/>
      <c r="C11" s="8"/>
      <c r="D11" s="9"/>
      <c r="E11" s="140"/>
      <c r="F11" s="37"/>
      <c r="G11" s="12" t="s">
        <v>519</v>
      </c>
      <c r="H11" s="11" t="s">
        <v>523</v>
      </c>
      <c r="I11" s="13">
        <v>4</v>
      </c>
      <c r="J11" s="11" t="s">
        <v>562</v>
      </c>
      <c r="K11" s="11" t="s">
        <v>563</v>
      </c>
      <c r="L11" s="11" t="s">
        <v>516</v>
      </c>
      <c r="M11" s="15">
        <f>J11*400+K11*100+L11</f>
        <v>2306</v>
      </c>
      <c r="N11" s="6">
        <v>330</v>
      </c>
      <c r="O11" s="15">
        <f>M11*N11</f>
        <v>760980</v>
      </c>
      <c r="P11" s="16">
        <f>O11*0.01%</f>
        <v>76.097999999999999</v>
      </c>
      <c r="Q11" s="16">
        <f t="shared" si="1"/>
        <v>68.488200000000006</v>
      </c>
      <c r="R11" s="34">
        <f>P11-Q11</f>
        <v>7.6097999999999928</v>
      </c>
      <c r="S11" s="14"/>
      <c r="T11" s="20"/>
      <c r="U11" s="20"/>
      <c r="V11" s="20"/>
    </row>
    <row r="12" spans="1:40" s="19" customFormat="1" ht="23.25" x14ac:dyDescent="0.5">
      <c r="A12" s="154"/>
      <c r="B12" s="7"/>
      <c r="C12" s="8"/>
      <c r="D12" s="9"/>
      <c r="E12" s="140"/>
      <c r="F12" s="37"/>
      <c r="G12" s="12" t="s">
        <v>519</v>
      </c>
      <c r="H12" s="11" t="s">
        <v>524</v>
      </c>
      <c r="I12" s="13">
        <v>4</v>
      </c>
      <c r="J12" s="11" t="s">
        <v>496</v>
      </c>
      <c r="K12" s="11" t="s">
        <v>460</v>
      </c>
      <c r="L12" s="11" t="s">
        <v>339</v>
      </c>
      <c r="M12" s="15">
        <f>J12*400+K12*100+L12</f>
        <v>4513</v>
      </c>
      <c r="N12" s="6">
        <v>330</v>
      </c>
      <c r="O12" s="15">
        <f>M12*N12</f>
        <v>1489290</v>
      </c>
      <c r="P12" s="16">
        <f>O12*0.01%</f>
        <v>148.929</v>
      </c>
      <c r="Q12" s="16">
        <f t="shared" si="1"/>
        <v>134.0361</v>
      </c>
      <c r="R12" s="34">
        <f>P12-Q12</f>
        <v>14.892899999999997</v>
      </c>
      <c r="S12" s="14"/>
      <c r="T12" s="20"/>
      <c r="U12" s="20"/>
      <c r="V12" s="20"/>
    </row>
    <row r="13" spans="1:40" s="19" customFormat="1" ht="23.25" x14ac:dyDescent="0.5">
      <c r="A13" s="154"/>
      <c r="B13" s="7"/>
      <c r="C13" s="8"/>
      <c r="D13" s="9"/>
      <c r="E13" s="140"/>
      <c r="F13" s="37"/>
      <c r="G13" s="12" t="s">
        <v>519</v>
      </c>
      <c r="H13" s="11" t="s">
        <v>525</v>
      </c>
      <c r="I13" s="13">
        <v>4</v>
      </c>
      <c r="J13" s="11" t="s">
        <v>565</v>
      </c>
      <c r="K13" s="11" t="s">
        <v>564</v>
      </c>
      <c r="L13" s="11" t="s">
        <v>369</v>
      </c>
      <c r="M13" s="15">
        <f>J13*400+K13*100+L13</f>
        <v>2827</v>
      </c>
      <c r="N13" s="6">
        <v>330</v>
      </c>
      <c r="O13" s="15">
        <f>M13*N13</f>
        <v>932910</v>
      </c>
      <c r="P13" s="16">
        <f>O13*0.01%</f>
        <v>93.291000000000011</v>
      </c>
      <c r="Q13" s="16">
        <f t="shared" si="1"/>
        <v>83.961900000000014</v>
      </c>
      <c r="R13" s="34">
        <f>P13-Q13</f>
        <v>9.3290999999999968</v>
      </c>
      <c r="S13" s="14"/>
      <c r="T13" s="20"/>
      <c r="U13" s="20"/>
      <c r="V13" s="20"/>
    </row>
    <row r="14" spans="1:40" s="19" customFormat="1" ht="23.25" x14ac:dyDescent="0.5">
      <c r="A14" s="155"/>
      <c r="B14" s="7"/>
      <c r="C14" s="8"/>
      <c r="D14" s="9"/>
      <c r="E14" s="140"/>
      <c r="F14" s="37"/>
      <c r="G14" s="12"/>
      <c r="H14" s="11"/>
      <c r="I14" s="13"/>
      <c r="J14" s="11"/>
      <c r="K14" s="11"/>
      <c r="L14" s="11"/>
      <c r="M14" s="15"/>
      <c r="N14" s="6"/>
      <c r="O14" s="15"/>
      <c r="P14" s="16">
        <f>SUM(P9:P13)</f>
        <v>360.22800000000001</v>
      </c>
      <c r="Q14" s="16">
        <f t="shared" si="1"/>
        <v>324.20519999999999</v>
      </c>
      <c r="R14" s="34">
        <f>SUM(R9:R13)</f>
        <v>36.022799999999982</v>
      </c>
      <c r="S14" s="14"/>
      <c r="T14" s="20"/>
      <c r="U14" s="20"/>
      <c r="V14" s="20"/>
    </row>
    <row r="15" spans="1:40" s="19" customFormat="1" ht="24" x14ac:dyDescent="0.5">
      <c r="A15" s="132" t="s">
        <v>566</v>
      </c>
      <c r="B15" s="7" t="s">
        <v>28</v>
      </c>
      <c r="C15" s="8" t="s">
        <v>29</v>
      </c>
      <c r="D15" s="9" t="s">
        <v>30</v>
      </c>
      <c r="E15" s="139" t="s">
        <v>741</v>
      </c>
      <c r="F15" s="37" t="s">
        <v>327</v>
      </c>
      <c r="G15" s="12" t="s">
        <v>519</v>
      </c>
      <c r="H15" s="11" t="s">
        <v>1038</v>
      </c>
      <c r="I15" s="13">
        <v>4</v>
      </c>
      <c r="J15" s="11" t="s">
        <v>516</v>
      </c>
      <c r="K15" s="11" t="s">
        <v>460</v>
      </c>
      <c r="L15" s="11" t="s">
        <v>380</v>
      </c>
      <c r="M15" s="15">
        <f>J15*400+K15*100+L15</f>
        <v>2531</v>
      </c>
      <c r="N15" s="6">
        <v>330</v>
      </c>
      <c r="O15" s="15">
        <f>M15*N15</f>
        <v>835230</v>
      </c>
      <c r="P15" s="16">
        <f>O15*0.01%</f>
        <v>83.52300000000001</v>
      </c>
      <c r="Q15" s="16">
        <f t="shared" si="1"/>
        <v>75.170700000000011</v>
      </c>
      <c r="R15" s="34">
        <f>P15-Q15</f>
        <v>8.3522999999999996</v>
      </c>
      <c r="S15" s="14" t="s">
        <v>1039</v>
      </c>
      <c r="T15" s="20"/>
      <c r="U15" s="20"/>
      <c r="V15" s="20"/>
    </row>
    <row r="16" spans="1:40" s="19" customFormat="1" ht="24" x14ac:dyDescent="0.5">
      <c r="A16" s="153" t="s">
        <v>562</v>
      </c>
      <c r="B16" s="7" t="s">
        <v>22</v>
      </c>
      <c r="C16" s="8" t="s">
        <v>31</v>
      </c>
      <c r="D16" s="9" t="s">
        <v>24</v>
      </c>
      <c r="E16" s="139" t="s">
        <v>742</v>
      </c>
      <c r="F16" s="37" t="s">
        <v>328</v>
      </c>
      <c r="G16" s="12" t="s">
        <v>519</v>
      </c>
      <c r="H16" s="11" t="s">
        <v>527</v>
      </c>
      <c r="I16" s="13">
        <v>4</v>
      </c>
      <c r="J16" s="11" t="s">
        <v>460</v>
      </c>
      <c r="K16" s="11" t="s">
        <v>460</v>
      </c>
      <c r="L16" s="11" t="s">
        <v>436</v>
      </c>
      <c r="M16" s="15">
        <f>J16*400+K16*100+L16</f>
        <v>519</v>
      </c>
      <c r="N16" s="6">
        <v>330</v>
      </c>
      <c r="O16" s="15">
        <f>M16*N16</f>
        <v>171270</v>
      </c>
      <c r="P16" s="16">
        <f>O16*0.01%</f>
        <v>17.127000000000002</v>
      </c>
      <c r="Q16" s="16">
        <f t="shared" si="1"/>
        <v>15.414300000000003</v>
      </c>
      <c r="R16" s="34">
        <f>P16-Q16</f>
        <v>1.7126999999999999</v>
      </c>
      <c r="S16" s="14"/>
      <c r="T16" s="20"/>
      <c r="U16" s="20"/>
      <c r="V16" s="20"/>
    </row>
    <row r="17" spans="1:22" s="19" customFormat="1" ht="23.25" x14ac:dyDescent="0.5">
      <c r="A17" s="154"/>
      <c r="B17" s="7"/>
      <c r="C17" s="8"/>
      <c r="D17" s="9"/>
      <c r="E17" s="140"/>
      <c r="F17" s="37"/>
      <c r="G17" s="12" t="s">
        <v>519</v>
      </c>
      <c r="H17" s="11" t="s">
        <v>528</v>
      </c>
      <c r="I17" s="13">
        <v>4</v>
      </c>
      <c r="J17" s="11" t="s">
        <v>460</v>
      </c>
      <c r="K17" s="11" t="s">
        <v>567</v>
      </c>
      <c r="L17" s="11" t="s">
        <v>482</v>
      </c>
      <c r="M17" s="15">
        <f>J17*400+K17*100+L17</f>
        <v>682</v>
      </c>
      <c r="N17" s="6">
        <v>330</v>
      </c>
      <c r="O17" s="15">
        <f>M17*N17</f>
        <v>225060</v>
      </c>
      <c r="P17" s="16">
        <f>O17*0.01%</f>
        <v>22.506</v>
      </c>
      <c r="Q17" s="16">
        <f t="shared" si="1"/>
        <v>20.255400000000002</v>
      </c>
      <c r="R17" s="34">
        <f>P17-Q17</f>
        <v>2.2505999999999986</v>
      </c>
      <c r="S17" s="14"/>
      <c r="T17" s="20"/>
      <c r="U17" s="20"/>
      <c r="V17" s="20"/>
    </row>
    <row r="18" spans="1:22" s="19" customFormat="1" ht="23.25" x14ac:dyDescent="0.5">
      <c r="A18" s="155"/>
      <c r="B18" s="7"/>
      <c r="C18" s="8"/>
      <c r="D18" s="9"/>
      <c r="E18" s="140"/>
      <c r="F18" s="37"/>
      <c r="G18" s="12"/>
      <c r="H18" s="11"/>
      <c r="I18" s="13"/>
      <c r="J18" s="11"/>
      <c r="K18" s="11"/>
      <c r="L18" s="11"/>
      <c r="M18" s="15"/>
      <c r="N18" s="6"/>
      <c r="O18" s="15"/>
      <c r="P18" s="16">
        <f>SUM(P16:P17)</f>
        <v>39.633000000000003</v>
      </c>
      <c r="Q18" s="16">
        <f t="shared" si="1"/>
        <v>35.669700000000006</v>
      </c>
      <c r="R18" s="34">
        <f>SUM(R16:R17)</f>
        <v>3.9632999999999985</v>
      </c>
      <c r="S18" s="14"/>
      <c r="T18" s="20"/>
      <c r="U18" s="20"/>
      <c r="V18" s="20"/>
    </row>
    <row r="19" spans="1:22" s="19" customFormat="1" ht="24" x14ac:dyDescent="0.5">
      <c r="A19" s="153" t="s">
        <v>516</v>
      </c>
      <c r="B19" s="7" t="s">
        <v>28</v>
      </c>
      <c r="C19" s="8" t="s">
        <v>32</v>
      </c>
      <c r="D19" s="9" t="s">
        <v>24</v>
      </c>
      <c r="E19" s="139" t="s">
        <v>936</v>
      </c>
      <c r="F19" s="37" t="s">
        <v>328</v>
      </c>
      <c r="G19" s="12" t="s">
        <v>519</v>
      </c>
      <c r="H19" s="11" t="s">
        <v>522</v>
      </c>
      <c r="I19" s="13">
        <v>4</v>
      </c>
      <c r="J19" s="11" t="s">
        <v>566</v>
      </c>
      <c r="K19" s="11" t="s">
        <v>460</v>
      </c>
      <c r="L19" s="11" t="s">
        <v>573</v>
      </c>
      <c r="M19" s="15">
        <f>J19*400+K19*100+L19</f>
        <v>1723</v>
      </c>
      <c r="N19" s="6">
        <v>330</v>
      </c>
      <c r="O19" s="15">
        <f>M19*N19</f>
        <v>568590</v>
      </c>
      <c r="P19" s="16">
        <f>O19*0.01%</f>
        <v>56.859000000000002</v>
      </c>
      <c r="Q19" s="16">
        <f t="shared" si="1"/>
        <v>51.173100000000005</v>
      </c>
      <c r="R19" s="34">
        <f>P19-Q19</f>
        <v>5.6858999999999966</v>
      </c>
      <c r="S19" s="14"/>
      <c r="T19" s="20"/>
      <c r="U19" s="20"/>
      <c r="V19" s="20"/>
    </row>
    <row r="20" spans="1:22" s="19" customFormat="1" ht="23.25" x14ac:dyDescent="0.5">
      <c r="A20" s="154"/>
      <c r="B20" s="7"/>
      <c r="C20" s="8"/>
      <c r="D20" s="9"/>
      <c r="E20" s="140"/>
      <c r="F20" s="37"/>
      <c r="G20" s="12" t="s">
        <v>519</v>
      </c>
      <c r="H20" s="11" t="s">
        <v>529</v>
      </c>
      <c r="I20" s="13">
        <v>4</v>
      </c>
      <c r="J20" s="11" t="s">
        <v>389</v>
      </c>
      <c r="K20" s="11" t="s">
        <v>564</v>
      </c>
      <c r="L20" s="11" t="s">
        <v>576</v>
      </c>
      <c r="M20" s="15">
        <f>J20*400+K20*100+L20</f>
        <v>5649</v>
      </c>
      <c r="N20" s="6">
        <v>330</v>
      </c>
      <c r="O20" s="15">
        <f>M20*N20</f>
        <v>1864170</v>
      </c>
      <c r="P20" s="16">
        <f>O20*0.01%</f>
        <v>186.417</v>
      </c>
      <c r="Q20" s="16">
        <f t="shared" si="1"/>
        <v>167.77530000000002</v>
      </c>
      <c r="R20" s="34">
        <f>P20-Q20</f>
        <v>18.641699999999986</v>
      </c>
      <c r="S20" s="14"/>
      <c r="T20" s="20"/>
      <c r="U20" s="20"/>
      <c r="V20" s="20"/>
    </row>
    <row r="21" spans="1:22" s="19" customFormat="1" ht="23.25" x14ac:dyDescent="0.5">
      <c r="A21" s="155"/>
      <c r="B21" s="7"/>
      <c r="C21" s="8"/>
      <c r="D21" s="9"/>
      <c r="E21" s="140"/>
      <c r="F21" s="37"/>
      <c r="G21" s="12"/>
      <c r="H21" s="11"/>
      <c r="I21" s="13"/>
      <c r="J21" s="11"/>
      <c r="K21" s="11"/>
      <c r="L21" s="11"/>
      <c r="M21" s="15"/>
      <c r="N21" s="6"/>
      <c r="O21" s="15"/>
      <c r="P21" s="16">
        <f>SUM(P19:P20)</f>
        <v>243.27600000000001</v>
      </c>
      <c r="Q21" s="16">
        <f t="shared" si="1"/>
        <v>218.94840000000002</v>
      </c>
      <c r="R21" s="34">
        <f>SUM(R19:R20)</f>
        <v>24.327599999999983</v>
      </c>
      <c r="S21" s="14"/>
      <c r="T21" s="20"/>
      <c r="U21" s="20"/>
      <c r="V21" s="20"/>
    </row>
    <row r="22" spans="1:22" s="19" customFormat="1" ht="24" x14ac:dyDescent="0.5">
      <c r="A22" s="132" t="s">
        <v>565</v>
      </c>
      <c r="B22" s="7" t="s">
        <v>22</v>
      </c>
      <c r="C22" s="8" t="s">
        <v>33</v>
      </c>
      <c r="D22" s="27" t="s">
        <v>24</v>
      </c>
      <c r="E22" s="139" t="s">
        <v>743</v>
      </c>
      <c r="F22" s="37" t="s">
        <v>329</v>
      </c>
      <c r="G22" s="12" t="s">
        <v>519</v>
      </c>
      <c r="H22" s="11" t="s">
        <v>525</v>
      </c>
      <c r="I22" s="13">
        <v>4</v>
      </c>
      <c r="J22" s="11" t="s">
        <v>516</v>
      </c>
      <c r="K22" s="11" t="s">
        <v>567</v>
      </c>
      <c r="L22" s="11" t="s">
        <v>496</v>
      </c>
      <c r="M22" s="15">
        <f t="shared" ref="M22:M27" si="2">J22*400+K22*100+L22</f>
        <v>2611</v>
      </c>
      <c r="N22" s="6">
        <v>330</v>
      </c>
      <c r="O22" s="15">
        <f t="shared" ref="O22:O27" si="3">M22*N22</f>
        <v>861630</v>
      </c>
      <c r="P22" s="16">
        <f t="shared" ref="P22:P27" si="4">O22*0.01%</f>
        <v>86.163000000000011</v>
      </c>
      <c r="Q22" s="16">
        <f t="shared" si="1"/>
        <v>77.546700000000016</v>
      </c>
      <c r="R22" s="34">
        <f t="shared" ref="R22:R27" si="5">P22-Q22</f>
        <v>8.6162999999999954</v>
      </c>
      <c r="S22" s="14"/>
      <c r="T22" s="20"/>
      <c r="U22" s="20"/>
      <c r="V22" s="20"/>
    </row>
    <row r="23" spans="1:22" s="19" customFormat="1" ht="24" x14ac:dyDescent="0.5">
      <c r="A23" s="132" t="s">
        <v>426</v>
      </c>
      <c r="B23" s="7" t="s">
        <v>22</v>
      </c>
      <c r="C23" s="8" t="s">
        <v>34</v>
      </c>
      <c r="D23" s="9" t="s">
        <v>24</v>
      </c>
      <c r="E23" s="139" t="s">
        <v>937</v>
      </c>
      <c r="F23" s="37" t="s">
        <v>330</v>
      </c>
      <c r="G23" s="12" t="s">
        <v>519</v>
      </c>
      <c r="H23" s="11" t="s">
        <v>522</v>
      </c>
      <c r="I23" s="13">
        <v>4</v>
      </c>
      <c r="J23" s="11" t="s">
        <v>564</v>
      </c>
      <c r="K23" s="11" t="s">
        <v>563</v>
      </c>
      <c r="L23" s="11" t="s">
        <v>577</v>
      </c>
      <c r="M23" s="15">
        <f t="shared" si="2"/>
        <v>380</v>
      </c>
      <c r="N23" s="6">
        <v>330</v>
      </c>
      <c r="O23" s="15">
        <f t="shared" si="3"/>
        <v>125400</v>
      </c>
      <c r="P23" s="16">
        <f t="shared" si="4"/>
        <v>12.540000000000001</v>
      </c>
      <c r="Q23" s="16">
        <f t="shared" si="1"/>
        <v>11.286000000000001</v>
      </c>
      <c r="R23" s="34">
        <f t="shared" si="5"/>
        <v>1.2539999999999996</v>
      </c>
      <c r="S23" s="14"/>
      <c r="T23" s="20"/>
      <c r="U23" s="20"/>
      <c r="V23" s="20"/>
    </row>
    <row r="24" spans="1:22" s="19" customFormat="1" ht="24" x14ac:dyDescent="0.5">
      <c r="A24" s="153" t="s">
        <v>569</v>
      </c>
      <c r="B24" s="7" t="s">
        <v>28</v>
      </c>
      <c r="C24" s="8" t="s">
        <v>35</v>
      </c>
      <c r="D24" s="9" t="s">
        <v>36</v>
      </c>
      <c r="E24" s="139" t="s">
        <v>744</v>
      </c>
      <c r="F24" s="37" t="s">
        <v>331</v>
      </c>
      <c r="G24" s="12" t="s">
        <v>519</v>
      </c>
      <c r="H24" s="11" t="s">
        <v>529</v>
      </c>
      <c r="I24" s="13">
        <v>4</v>
      </c>
      <c r="J24" s="11" t="s">
        <v>496</v>
      </c>
      <c r="K24" s="11" t="s">
        <v>563</v>
      </c>
      <c r="L24" s="11" t="s">
        <v>336</v>
      </c>
      <c r="M24" s="15">
        <f t="shared" si="2"/>
        <v>4752</v>
      </c>
      <c r="N24" s="6">
        <v>330</v>
      </c>
      <c r="O24" s="15">
        <f t="shared" si="3"/>
        <v>1568160</v>
      </c>
      <c r="P24" s="16">
        <f t="shared" si="4"/>
        <v>156.816</v>
      </c>
      <c r="Q24" s="16">
        <f t="shared" si="1"/>
        <v>141.1344</v>
      </c>
      <c r="R24" s="34">
        <f t="shared" si="5"/>
        <v>15.681600000000003</v>
      </c>
      <c r="S24" s="14"/>
      <c r="T24" s="20"/>
      <c r="U24" s="20"/>
      <c r="V24" s="20"/>
    </row>
    <row r="25" spans="1:22" s="19" customFormat="1" ht="23.25" x14ac:dyDescent="0.5">
      <c r="A25" s="154"/>
      <c r="B25" s="7"/>
      <c r="C25" s="8"/>
      <c r="D25" s="9"/>
      <c r="E25" s="140"/>
      <c r="F25" s="37"/>
      <c r="G25" s="12" t="s">
        <v>519</v>
      </c>
      <c r="H25" s="11" t="s">
        <v>521</v>
      </c>
      <c r="I25" s="13">
        <v>4</v>
      </c>
      <c r="J25" s="11" t="s">
        <v>564</v>
      </c>
      <c r="K25" s="11" t="s">
        <v>567</v>
      </c>
      <c r="L25" s="11" t="s">
        <v>340</v>
      </c>
      <c r="M25" s="15">
        <f t="shared" si="2"/>
        <v>286</v>
      </c>
      <c r="N25" s="6">
        <v>330</v>
      </c>
      <c r="O25" s="15">
        <f t="shared" si="3"/>
        <v>94380</v>
      </c>
      <c r="P25" s="16">
        <f t="shared" si="4"/>
        <v>9.4380000000000006</v>
      </c>
      <c r="Q25" s="16">
        <f t="shared" si="1"/>
        <v>8.4942000000000011</v>
      </c>
      <c r="R25" s="34">
        <f t="shared" si="5"/>
        <v>0.94379999999999953</v>
      </c>
      <c r="S25" s="14"/>
      <c r="T25" s="20"/>
      <c r="U25" s="20"/>
      <c r="V25" s="20"/>
    </row>
    <row r="26" spans="1:22" s="19" customFormat="1" ht="23.25" x14ac:dyDescent="0.5">
      <c r="A26" s="154"/>
      <c r="B26" s="7"/>
      <c r="C26" s="8"/>
      <c r="D26" s="9"/>
      <c r="E26" s="140"/>
      <c r="F26" s="37"/>
      <c r="G26" s="12" t="s">
        <v>519</v>
      </c>
      <c r="H26" s="11" t="s">
        <v>521</v>
      </c>
      <c r="I26" s="13">
        <v>4</v>
      </c>
      <c r="J26" s="11" t="s">
        <v>460</v>
      </c>
      <c r="K26" s="11" t="s">
        <v>460</v>
      </c>
      <c r="L26" s="11" t="s">
        <v>578</v>
      </c>
      <c r="M26" s="15">
        <f t="shared" si="2"/>
        <v>565</v>
      </c>
      <c r="N26" s="6">
        <v>330</v>
      </c>
      <c r="O26" s="15">
        <f t="shared" si="3"/>
        <v>186450</v>
      </c>
      <c r="P26" s="16">
        <f t="shared" si="4"/>
        <v>18.645</v>
      </c>
      <c r="Q26" s="16">
        <f t="shared" si="1"/>
        <v>16.7805</v>
      </c>
      <c r="R26" s="34">
        <f t="shared" si="5"/>
        <v>1.8644999999999996</v>
      </c>
      <c r="S26" s="14"/>
      <c r="T26" s="20"/>
      <c r="U26" s="20"/>
      <c r="V26" s="20"/>
    </row>
    <row r="27" spans="1:22" s="19" customFormat="1" ht="23.25" x14ac:dyDescent="0.5">
      <c r="A27" s="154"/>
      <c r="B27" s="7"/>
      <c r="C27" s="8"/>
      <c r="D27" s="9"/>
      <c r="E27" s="140"/>
      <c r="F27" s="37"/>
      <c r="G27" s="12" t="s">
        <v>519</v>
      </c>
      <c r="H27" s="11" t="s">
        <v>522</v>
      </c>
      <c r="I27" s="13">
        <v>4</v>
      </c>
      <c r="J27" s="11" t="s">
        <v>567</v>
      </c>
      <c r="K27" s="11" t="s">
        <v>563</v>
      </c>
      <c r="L27" s="11" t="s">
        <v>354</v>
      </c>
      <c r="M27" s="15">
        <f t="shared" si="2"/>
        <v>1145</v>
      </c>
      <c r="N27" s="6">
        <v>330</v>
      </c>
      <c r="O27" s="15">
        <f t="shared" si="3"/>
        <v>377850</v>
      </c>
      <c r="P27" s="16">
        <f t="shared" si="4"/>
        <v>37.785000000000004</v>
      </c>
      <c r="Q27" s="16">
        <f t="shared" si="1"/>
        <v>34.006500000000003</v>
      </c>
      <c r="R27" s="34">
        <f t="shared" si="5"/>
        <v>3.7785000000000011</v>
      </c>
      <c r="S27" s="14"/>
      <c r="T27" s="20"/>
      <c r="U27" s="20"/>
      <c r="V27" s="20"/>
    </row>
    <row r="28" spans="1:22" s="19" customFormat="1" ht="23.25" x14ac:dyDescent="0.5">
      <c r="A28" s="155"/>
      <c r="B28" s="7"/>
      <c r="C28" s="8"/>
      <c r="D28" s="9"/>
      <c r="E28" s="140"/>
      <c r="F28" s="37"/>
      <c r="G28" s="12"/>
      <c r="H28" s="11"/>
      <c r="I28" s="13"/>
      <c r="J28" s="11"/>
      <c r="K28" s="11"/>
      <c r="L28" s="11"/>
      <c r="M28" s="15"/>
      <c r="N28" s="6"/>
      <c r="O28" s="15"/>
      <c r="P28" s="16">
        <f>SUM(P24:P27)</f>
        <v>222.684</v>
      </c>
      <c r="Q28" s="16">
        <f t="shared" si="1"/>
        <v>200.41560000000001</v>
      </c>
      <c r="R28" s="34">
        <f>SUM(R24:R27)</f>
        <v>22.268400000000003</v>
      </c>
      <c r="S28" s="14"/>
      <c r="T28" s="20"/>
      <c r="U28" s="20"/>
      <c r="V28" s="20"/>
    </row>
    <row r="29" spans="1:22" s="21" customFormat="1" ht="24" x14ac:dyDescent="0.5">
      <c r="A29" s="132" t="s">
        <v>568</v>
      </c>
      <c r="B29" s="7" t="s">
        <v>22</v>
      </c>
      <c r="C29" s="8" t="s">
        <v>37</v>
      </c>
      <c r="D29" s="9" t="s">
        <v>38</v>
      </c>
      <c r="E29" s="139" t="s">
        <v>745</v>
      </c>
      <c r="F29" s="37" t="s">
        <v>332</v>
      </c>
      <c r="G29" s="12" t="s">
        <v>519</v>
      </c>
      <c r="H29" s="11" t="s">
        <v>530</v>
      </c>
      <c r="I29" s="13">
        <v>4</v>
      </c>
      <c r="J29" s="11" t="s">
        <v>563</v>
      </c>
      <c r="K29" s="11" t="s">
        <v>567</v>
      </c>
      <c r="L29" s="11" t="s">
        <v>383</v>
      </c>
      <c r="M29" s="15">
        <f>J29*400+K29*100+L29</f>
        <v>1476</v>
      </c>
      <c r="N29" s="6">
        <v>330</v>
      </c>
      <c r="O29" s="15">
        <f>M29*N29</f>
        <v>487080</v>
      </c>
      <c r="P29" s="16">
        <f>O29*0.01%</f>
        <v>48.708000000000006</v>
      </c>
      <c r="Q29" s="16">
        <f t="shared" si="1"/>
        <v>43.837200000000003</v>
      </c>
      <c r="R29" s="34">
        <f>P29-Q29</f>
        <v>4.8708000000000027</v>
      </c>
      <c r="S29" s="28"/>
    </row>
    <row r="30" spans="1:22" s="21" customFormat="1" ht="24" x14ac:dyDescent="0.5">
      <c r="A30" s="132" t="s">
        <v>496</v>
      </c>
      <c r="B30" s="7" t="s">
        <v>28</v>
      </c>
      <c r="C30" s="8" t="s">
        <v>39</v>
      </c>
      <c r="D30" s="9" t="s">
        <v>24</v>
      </c>
      <c r="E30" s="139" t="s">
        <v>905</v>
      </c>
      <c r="F30" s="37" t="s">
        <v>333</v>
      </c>
      <c r="G30" s="12" t="s">
        <v>519</v>
      </c>
      <c r="H30" s="11" t="s">
        <v>531</v>
      </c>
      <c r="I30" s="13">
        <v>4</v>
      </c>
      <c r="J30" s="11" t="s">
        <v>566</v>
      </c>
      <c r="K30" s="11" t="s">
        <v>460</v>
      </c>
      <c r="L30" s="11" t="s">
        <v>442</v>
      </c>
      <c r="M30" s="15">
        <f>J30*400+K30*100+L30</f>
        <v>1775</v>
      </c>
      <c r="N30" s="6">
        <v>330</v>
      </c>
      <c r="O30" s="15">
        <f>M30*N30</f>
        <v>585750</v>
      </c>
      <c r="P30" s="16">
        <f>O30*0.01%</f>
        <v>58.575000000000003</v>
      </c>
      <c r="Q30" s="16">
        <f t="shared" si="1"/>
        <v>52.717500000000001</v>
      </c>
      <c r="R30" s="34">
        <f>P30-Q30</f>
        <v>5.8575000000000017</v>
      </c>
      <c r="S30" s="28"/>
    </row>
    <row r="31" spans="1:22" s="21" customFormat="1" ht="24" x14ac:dyDescent="0.5">
      <c r="A31" s="153" t="s">
        <v>465</v>
      </c>
      <c r="B31" s="7" t="s">
        <v>22</v>
      </c>
      <c r="C31" s="8" t="s">
        <v>40</v>
      </c>
      <c r="D31" s="9" t="s">
        <v>26</v>
      </c>
      <c r="E31" s="139" t="s">
        <v>906</v>
      </c>
      <c r="F31" s="37" t="s">
        <v>334</v>
      </c>
      <c r="G31" s="12" t="s">
        <v>519</v>
      </c>
      <c r="H31" s="11" t="s">
        <v>523</v>
      </c>
      <c r="I31" s="13">
        <v>4</v>
      </c>
      <c r="J31" s="11" t="s">
        <v>567</v>
      </c>
      <c r="K31" s="11" t="s">
        <v>563</v>
      </c>
      <c r="L31" s="11" t="s">
        <v>360</v>
      </c>
      <c r="M31" s="15">
        <f>J31*400+K31*100+L31</f>
        <v>1159</v>
      </c>
      <c r="N31" s="6">
        <v>330</v>
      </c>
      <c r="O31" s="15">
        <f>M31*N31</f>
        <v>382470</v>
      </c>
      <c r="P31" s="16">
        <f>O31*0.01%</f>
        <v>38.247</v>
      </c>
      <c r="Q31" s="16">
        <f t="shared" si="1"/>
        <v>34.4223</v>
      </c>
      <c r="R31" s="34">
        <f>P31-Q31</f>
        <v>3.8247</v>
      </c>
      <c r="S31" s="28"/>
    </row>
    <row r="32" spans="1:22" s="21" customFormat="1" ht="23.25" x14ac:dyDescent="0.5">
      <c r="A32" s="154"/>
      <c r="B32" s="7"/>
      <c r="C32" s="8"/>
      <c r="D32" s="9"/>
      <c r="E32" s="38"/>
      <c r="F32" s="37"/>
      <c r="G32" s="12" t="s">
        <v>519</v>
      </c>
      <c r="H32" s="11" t="s">
        <v>521</v>
      </c>
      <c r="I32" s="13">
        <v>4</v>
      </c>
      <c r="J32" s="11" t="s">
        <v>516</v>
      </c>
      <c r="K32" s="11" t="s">
        <v>564</v>
      </c>
      <c r="L32" s="11" t="s">
        <v>569</v>
      </c>
      <c r="M32" s="15">
        <f>J32*400+K32*100+L32</f>
        <v>2409</v>
      </c>
      <c r="N32" s="6">
        <v>330</v>
      </c>
      <c r="O32" s="15">
        <f>M32*N32</f>
        <v>794970</v>
      </c>
      <c r="P32" s="16">
        <f>O32*0.01%</f>
        <v>79.497</v>
      </c>
      <c r="Q32" s="16">
        <f t="shared" si="1"/>
        <v>71.547300000000007</v>
      </c>
      <c r="R32" s="34">
        <f>P32-Q32</f>
        <v>7.9496999999999929</v>
      </c>
      <c r="S32" s="28"/>
    </row>
    <row r="33" spans="1:19" s="21" customFormat="1" ht="23.25" x14ac:dyDescent="0.5">
      <c r="A33" s="154"/>
      <c r="B33" s="7"/>
      <c r="C33" s="8"/>
      <c r="D33" s="9"/>
      <c r="E33" s="38"/>
      <c r="F33" s="37"/>
      <c r="G33" s="12" t="s">
        <v>519</v>
      </c>
      <c r="H33" s="11" t="s">
        <v>532</v>
      </c>
      <c r="I33" s="13">
        <v>4</v>
      </c>
      <c r="J33" s="11" t="s">
        <v>436</v>
      </c>
      <c r="K33" s="11" t="s">
        <v>563</v>
      </c>
      <c r="L33" s="11" t="s">
        <v>579</v>
      </c>
      <c r="M33" s="15">
        <f>J33*400+K33*100+L33</f>
        <v>7954</v>
      </c>
      <c r="N33" s="6">
        <v>330</v>
      </c>
      <c r="O33" s="15">
        <f>M33*N33</f>
        <v>2624820</v>
      </c>
      <c r="P33" s="16">
        <f>O33*0.01%</f>
        <v>262.48200000000003</v>
      </c>
      <c r="Q33" s="16">
        <f t="shared" si="1"/>
        <v>236.23380000000003</v>
      </c>
      <c r="R33" s="34">
        <f>P33-Q33</f>
        <v>26.248199999999997</v>
      </c>
      <c r="S33" s="28"/>
    </row>
    <row r="34" spans="1:19" s="21" customFormat="1" ht="23.25" x14ac:dyDescent="0.5">
      <c r="A34" s="155"/>
      <c r="B34" s="7"/>
      <c r="C34" s="8"/>
      <c r="D34" s="9"/>
      <c r="E34" s="38"/>
      <c r="F34" s="37"/>
      <c r="G34" s="12"/>
      <c r="H34" s="11"/>
      <c r="I34" s="13"/>
      <c r="J34" s="11"/>
      <c r="K34" s="11"/>
      <c r="L34" s="11"/>
      <c r="M34" s="15"/>
      <c r="N34" s="6"/>
      <c r="O34" s="15"/>
      <c r="P34" s="16">
        <f>SUM(P31:P33)</f>
        <v>380.226</v>
      </c>
      <c r="Q34" s="16">
        <f t="shared" si="1"/>
        <v>342.20339999999999</v>
      </c>
      <c r="R34" s="34">
        <f>SUM(R31:R33)</f>
        <v>38.02259999999999</v>
      </c>
      <c r="S34" s="28"/>
    </row>
    <row r="35" spans="1:19" s="21" customFormat="1" ht="24" x14ac:dyDescent="0.5">
      <c r="A35" s="153" t="s">
        <v>339</v>
      </c>
      <c r="B35" s="7" t="s">
        <v>28</v>
      </c>
      <c r="C35" s="8" t="s">
        <v>41</v>
      </c>
      <c r="D35" s="9" t="s">
        <v>26</v>
      </c>
      <c r="E35" s="139" t="s">
        <v>907</v>
      </c>
      <c r="F35" s="37" t="s">
        <v>335</v>
      </c>
      <c r="G35" s="12" t="s">
        <v>519</v>
      </c>
      <c r="H35" s="11" t="s">
        <v>525</v>
      </c>
      <c r="I35" s="13">
        <v>4</v>
      </c>
      <c r="J35" s="11" t="s">
        <v>516</v>
      </c>
      <c r="K35" s="11" t="s">
        <v>564</v>
      </c>
      <c r="L35" s="11" t="s">
        <v>421</v>
      </c>
      <c r="M35" s="15">
        <f>J35*400+K35*100+L35</f>
        <v>2488</v>
      </c>
      <c r="N35" s="6">
        <v>330</v>
      </c>
      <c r="O35" s="15">
        <f>M35*N35</f>
        <v>821040</v>
      </c>
      <c r="P35" s="16">
        <f>O35*0.01%</f>
        <v>82.103999999999999</v>
      </c>
      <c r="Q35" s="16">
        <f t="shared" si="1"/>
        <v>73.893600000000006</v>
      </c>
      <c r="R35" s="34">
        <f t="shared" ref="R35:R42" si="6">P35-Q35</f>
        <v>8.2103999999999928</v>
      </c>
      <c r="S35" s="28"/>
    </row>
    <row r="36" spans="1:19" s="21" customFormat="1" ht="23.25" x14ac:dyDescent="0.5">
      <c r="A36" s="154"/>
      <c r="B36" s="7"/>
      <c r="C36" s="8"/>
      <c r="D36" s="9"/>
      <c r="E36" s="38"/>
      <c r="F36" s="37"/>
      <c r="G36" s="12" t="s">
        <v>519</v>
      </c>
      <c r="H36" s="11" t="s">
        <v>531</v>
      </c>
      <c r="I36" s="13">
        <v>4</v>
      </c>
      <c r="J36" s="11" t="s">
        <v>566</v>
      </c>
      <c r="K36" s="11" t="s">
        <v>567</v>
      </c>
      <c r="L36" s="11" t="s">
        <v>570</v>
      </c>
      <c r="M36" s="15">
        <f>J36*400+K36*100+L36</f>
        <v>1822</v>
      </c>
      <c r="N36" s="6">
        <v>330</v>
      </c>
      <c r="O36" s="15">
        <f>M36*N36</f>
        <v>601260</v>
      </c>
      <c r="P36" s="16">
        <f>O36*0.01%</f>
        <v>60.126000000000005</v>
      </c>
      <c r="Q36" s="16">
        <f t="shared" si="1"/>
        <v>54.113400000000006</v>
      </c>
      <c r="R36" s="34">
        <f t="shared" si="6"/>
        <v>6.0125999999999991</v>
      </c>
      <c r="S36" s="28"/>
    </row>
    <row r="37" spans="1:19" s="21" customFormat="1" ht="23.25" x14ac:dyDescent="0.5">
      <c r="A37" s="154"/>
      <c r="B37" s="7"/>
      <c r="C37" s="8"/>
      <c r="D37" s="9"/>
      <c r="E37" s="38"/>
      <c r="F37" s="37"/>
      <c r="G37" s="12" t="s">
        <v>519</v>
      </c>
      <c r="H37" s="11" t="s">
        <v>524</v>
      </c>
      <c r="I37" s="13">
        <v>4</v>
      </c>
      <c r="J37" s="11" t="s">
        <v>568</v>
      </c>
      <c r="K37" s="11" t="s">
        <v>567</v>
      </c>
      <c r="L37" s="11" t="s">
        <v>340</v>
      </c>
      <c r="M37" s="15">
        <f>J37*400+K37*100+L37</f>
        <v>4286</v>
      </c>
      <c r="N37" s="6">
        <v>330</v>
      </c>
      <c r="O37" s="15">
        <f>M37*N37</f>
        <v>1414380</v>
      </c>
      <c r="P37" s="16">
        <f>O37*0.01%</f>
        <v>141.43800000000002</v>
      </c>
      <c r="Q37" s="16">
        <f t="shared" si="1"/>
        <v>127.29420000000002</v>
      </c>
      <c r="R37" s="34">
        <f t="shared" si="6"/>
        <v>14.143799999999999</v>
      </c>
      <c r="S37" s="28"/>
    </row>
    <row r="38" spans="1:19" s="21" customFormat="1" ht="23.25" x14ac:dyDescent="0.5">
      <c r="A38" s="154"/>
      <c r="B38" s="7"/>
      <c r="C38" s="8"/>
      <c r="D38" s="9"/>
      <c r="E38" s="38"/>
      <c r="F38" s="37"/>
      <c r="G38" s="12" t="s">
        <v>519</v>
      </c>
      <c r="H38" s="11" t="s">
        <v>531</v>
      </c>
      <c r="I38" s="13">
        <v>4</v>
      </c>
      <c r="J38" s="11" t="s">
        <v>569</v>
      </c>
      <c r="K38" s="11" t="s">
        <v>564</v>
      </c>
      <c r="L38" s="11" t="s">
        <v>568</v>
      </c>
      <c r="M38" s="15">
        <f>J38*400+K38*100+L38</f>
        <v>3610</v>
      </c>
      <c r="N38" s="6">
        <v>330</v>
      </c>
      <c r="O38" s="15">
        <f>M38*N38</f>
        <v>1191300</v>
      </c>
      <c r="P38" s="16">
        <f>O38*0.01%</f>
        <v>119.13000000000001</v>
      </c>
      <c r="Q38" s="16">
        <f t="shared" si="1"/>
        <v>107.21700000000001</v>
      </c>
      <c r="R38" s="34">
        <f t="shared" si="6"/>
        <v>11.912999999999997</v>
      </c>
      <c r="S38" s="28"/>
    </row>
    <row r="39" spans="1:19" s="21" customFormat="1" ht="23.25" x14ac:dyDescent="0.5">
      <c r="A39" s="155"/>
      <c r="B39" s="7"/>
      <c r="C39" s="8"/>
      <c r="D39" s="9"/>
      <c r="E39" s="38"/>
      <c r="F39" s="37"/>
      <c r="G39" s="12"/>
      <c r="H39" s="11"/>
      <c r="I39" s="13"/>
      <c r="J39" s="11"/>
      <c r="K39" s="11"/>
      <c r="L39" s="11"/>
      <c r="M39" s="15"/>
      <c r="N39" s="6"/>
      <c r="O39" s="15"/>
      <c r="P39" s="16">
        <f>SUM(P35:P38)</f>
        <v>402.798</v>
      </c>
      <c r="Q39" s="16">
        <f t="shared" si="1"/>
        <v>362.51820000000004</v>
      </c>
      <c r="R39" s="34">
        <f t="shared" si="6"/>
        <v>40.279799999999966</v>
      </c>
      <c r="S39" s="28"/>
    </row>
    <row r="40" spans="1:19" s="21" customFormat="1" ht="24" x14ac:dyDescent="0.5">
      <c r="A40" s="153" t="s">
        <v>389</v>
      </c>
      <c r="B40" s="7" t="s">
        <v>22</v>
      </c>
      <c r="C40" s="8" t="s">
        <v>1086</v>
      </c>
      <c r="D40" s="9" t="s">
        <v>26</v>
      </c>
      <c r="E40" s="139" t="s">
        <v>908</v>
      </c>
      <c r="F40" s="37" t="s">
        <v>336</v>
      </c>
      <c r="G40" s="12" t="s">
        <v>519</v>
      </c>
      <c r="H40" s="11" t="s">
        <v>522</v>
      </c>
      <c r="I40" s="13">
        <v>4</v>
      </c>
      <c r="J40" s="11" t="s">
        <v>563</v>
      </c>
      <c r="K40" s="11" t="s">
        <v>564</v>
      </c>
      <c r="L40" s="11" t="s">
        <v>380</v>
      </c>
      <c r="M40" s="15">
        <f>J40*400+K40*100+L40</f>
        <v>1231</v>
      </c>
      <c r="N40" s="6">
        <v>330</v>
      </c>
      <c r="O40" s="15">
        <f>M40*N40</f>
        <v>406230</v>
      </c>
      <c r="P40" s="16">
        <f>O40*0.01%</f>
        <v>40.623000000000005</v>
      </c>
      <c r="Q40" s="16">
        <f t="shared" si="1"/>
        <v>36.560700000000004</v>
      </c>
      <c r="R40" s="34">
        <f t="shared" si="6"/>
        <v>4.0623000000000005</v>
      </c>
      <c r="S40" s="28"/>
    </row>
    <row r="41" spans="1:19" s="21" customFormat="1" ht="23.25" x14ac:dyDescent="0.5">
      <c r="A41" s="154"/>
      <c r="B41" s="7"/>
      <c r="C41" s="8"/>
      <c r="D41" s="9"/>
      <c r="E41" s="38"/>
      <c r="F41" s="37"/>
      <c r="G41" s="12" t="s">
        <v>519</v>
      </c>
      <c r="H41" s="11" t="s">
        <v>524</v>
      </c>
      <c r="I41" s="13">
        <v>4</v>
      </c>
      <c r="J41" s="11" t="s">
        <v>562</v>
      </c>
      <c r="K41" s="11" t="s">
        <v>564</v>
      </c>
      <c r="L41" s="11" t="s">
        <v>577</v>
      </c>
      <c r="M41" s="15">
        <f>J41*400+K41*100+L41</f>
        <v>2080</v>
      </c>
      <c r="N41" s="6">
        <v>330</v>
      </c>
      <c r="O41" s="15">
        <f>M41*N41</f>
        <v>686400</v>
      </c>
      <c r="P41" s="16">
        <f>O41*0.01%</f>
        <v>68.64</v>
      </c>
      <c r="Q41" s="16">
        <f t="shared" ref="Q41:Q72" si="7">P41*90%</f>
        <v>61.776000000000003</v>
      </c>
      <c r="R41" s="34">
        <f t="shared" si="6"/>
        <v>6.8639999999999972</v>
      </c>
      <c r="S41" s="28"/>
    </row>
    <row r="42" spans="1:19" s="21" customFormat="1" ht="23.25" x14ac:dyDescent="0.5">
      <c r="A42" s="154"/>
      <c r="B42" s="156" t="s">
        <v>1085</v>
      </c>
      <c r="C42" s="157"/>
      <c r="D42" s="158"/>
      <c r="E42" s="38"/>
      <c r="F42" s="37"/>
      <c r="G42" s="12" t="s">
        <v>519</v>
      </c>
      <c r="H42" s="11" t="s">
        <v>533</v>
      </c>
      <c r="I42" s="13">
        <v>4</v>
      </c>
      <c r="J42" s="11" t="s">
        <v>570</v>
      </c>
      <c r="K42" s="11" t="s">
        <v>564</v>
      </c>
      <c r="L42" s="11" t="s">
        <v>389</v>
      </c>
      <c r="M42" s="15">
        <f>J42*400+K42*100+L42</f>
        <v>8814</v>
      </c>
      <c r="N42" s="6">
        <v>330</v>
      </c>
      <c r="O42" s="15">
        <f>M42*N42</f>
        <v>2908620</v>
      </c>
      <c r="P42" s="16">
        <f>O42*0.01%</f>
        <v>290.86200000000002</v>
      </c>
      <c r="Q42" s="16">
        <f t="shared" si="7"/>
        <v>261.7758</v>
      </c>
      <c r="R42" s="34">
        <f t="shared" si="6"/>
        <v>29.086200000000019</v>
      </c>
      <c r="S42" s="28"/>
    </row>
    <row r="43" spans="1:19" s="21" customFormat="1" ht="23.25" x14ac:dyDescent="0.5">
      <c r="A43" s="155"/>
      <c r="B43" s="7"/>
      <c r="C43" s="8"/>
      <c r="D43" s="9"/>
      <c r="E43" s="38"/>
      <c r="F43" s="37"/>
      <c r="G43" s="12"/>
      <c r="H43" s="11"/>
      <c r="I43" s="13"/>
      <c r="J43" s="11"/>
      <c r="K43" s="11"/>
      <c r="L43" s="11"/>
      <c r="M43" s="15"/>
      <c r="N43" s="6"/>
      <c r="O43" s="15"/>
      <c r="P43" s="16">
        <f>SUM(P40:P42)</f>
        <v>400.125</v>
      </c>
      <c r="Q43" s="16">
        <f t="shared" si="7"/>
        <v>360.11250000000001</v>
      </c>
      <c r="R43" s="34">
        <f>SUM(R40:R42)</f>
        <v>40.012500000000017</v>
      </c>
      <c r="S43" s="28"/>
    </row>
    <row r="44" spans="1:19" s="21" customFormat="1" ht="24" x14ac:dyDescent="0.5">
      <c r="A44" s="132" t="s">
        <v>505</v>
      </c>
      <c r="B44" s="7" t="s">
        <v>28</v>
      </c>
      <c r="C44" s="8" t="s">
        <v>1083</v>
      </c>
      <c r="D44" s="9" t="s">
        <v>26</v>
      </c>
      <c r="E44" s="139" t="s">
        <v>909</v>
      </c>
      <c r="F44" s="37" t="s">
        <v>337</v>
      </c>
      <c r="G44" s="12" t="s">
        <v>519</v>
      </c>
      <c r="H44" s="11" t="s">
        <v>522</v>
      </c>
      <c r="I44" s="13">
        <v>4</v>
      </c>
      <c r="J44" s="11" t="s">
        <v>567</v>
      </c>
      <c r="K44" s="11" t="s">
        <v>563</v>
      </c>
      <c r="L44" s="11" t="s">
        <v>421</v>
      </c>
      <c r="M44" s="15">
        <f t="shared" ref="M44:M52" si="8">J44*400+K44*100+L44</f>
        <v>1188</v>
      </c>
      <c r="N44" s="6">
        <v>330</v>
      </c>
      <c r="O44" s="15">
        <f t="shared" ref="O44:O52" si="9">M44*N44</f>
        <v>392040</v>
      </c>
      <c r="P44" s="16">
        <f t="shared" ref="P44:P52" si="10">O44*0.01%</f>
        <v>39.204000000000001</v>
      </c>
      <c r="Q44" s="16">
        <f t="shared" si="7"/>
        <v>35.2836</v>
      </c>
      <c r="R44" s="34">
        <f t="shared" ref="R44:R52" si="11">P44-Q44</f>
        <v>3.9204000000000008</v>
      </c>
      <c r="S44" s="129" t="s">
        <v>1084</v>
      </c>
    </row>
    <row r="45" spans="1:19" s="21" customFormat="1" ht="24" x14ac:dyDescent="0.5">
      <c r="A45" s="132" t="s">
        <v>572</v>
      </c>
      <c r="B45" s="44" t="s">
        <v>22</v>
      </c>
      <c r="C45" s="8" t="s">
        <v>44</v>
      </c>
      <c r="D45" s="9" t="s">
        <v>45</v>
      </c>
      <c r="E45" s="139" t="s">
        <v>910</v>
      </c>
      <c r="F45" s="45" t="s">
        <v>338</v>
      </c>
      <c r="G45" s="12" t="s">
        <v>519</v>
      </c>
      <c r="H45" s="11" t="s">
        <v>525</v>
      </c>
      <c r="I45" s="13">
        <v>4</v>
      </c>
      <c r="J45" s="11" t="s">
        <v>516</v>
      </c>
      <c r="K45" s="11" t="s">
        <v>564</v>
      </c>
      <c r="L45" s="11" t="s">
        <v>348</v>
      </c>
      <c r="M45" s="15">
        <f t="shared" si="8"/>
        <v>2494</v>
      </c>
      <c r="N45" s="6">
        <v>330</v>
      </c>
      <c r="O45" s="15">
        <f t="shared" si="9"/>
        <v>823020</v>
      </c>
      <c r="P45" s="16">
        <f t="shared" si="10"/>
        <v>82.302000000000007</v>
      </c>
      <c r="Q45" s="16">
        <f t="shared" si="7"/>
        <v>74.07180000000001</v>
      </c>
      <c r="R45" s="34">
        <f t="shared" si="11"/>
        <v>8.2301999999999964</v>
      </c>
      <c r="S45" s="28"/>
    </row>
    <row r="46" spans="1:19" s="59" customFormat="1" ht="24" x14ac:dyDescent="0.5">
      <c r="A46" s="132" t="s">
        <v>439</v>
      </c>
      <c r="B46" s="47" t="s">
        <v>22</v>
      </c>
      <c r="C46" s="48" t="s">
        <v>44</v>
      </c>
      <c r="D46" s="49" t="s">
        <v>30</v>
      </c>
      <c r="E46" s="141" t="s">
        <v>1040</v>
      </c>
      <c r="F46" s="50" t="s">
        <v>376</v>
      </c>
      <c r="G46" s="51" t="s">
        <v>519</v>
      </c>
      <c r="H46" s="52" t="s">
        <v>1041</v>
      </c>
      <c r="I46" s="54">
        <v>4</v>
      </c>
      <c r="J46" s="52" t="s">
        <v>567</v>
      </c>
      <c r="K46" s="52" t="s">
        <v>564</v>
      </c>
      <c r="L46" s="52" t="s">
        <v>574</v>
      </c>
      <c r="M46" s="55">
        <f t="shared" si="8"/>
        <v>833</v>
      </c>
      <c r="N46" s="56">
        <v>330</v>
      </c>
      <c r="O46" s="55">
        <f t="shared" si="9"/>
        <v>274890</v>
      </c>
      <c r="P46" s="57">
        <f t="shared" si="10"/>
        <v>27.489000000000001</v>
      </c>
      <c r="Q46" s="57">
        <f t="shared" si="7"/>
        <v>24.740100000000002</v>
      </c>
      <c r="R46" s="58">
        <f t="shared" si="11"/>
        <v>2.748899999999999</v>
      </c>
      <c r="S46" s="53"/>
    </row>
    <row r="47" spans="1:19" s="21" customFormat="1" ht="24" x14ac:dyDescent="0.5">
      <c r="A47" s="153" t="s">
        <v>571</v>
      </c>
      <c r="B47" s="7" t="s">
        <v>22</v>
      </c>
      <c r="C47" s="8" t="s">
        <v>46</v>
      </c>
      <c r="D47" s="9" t="s">
        <v>24</v>
      </c>
      <c r="E47" s="139" t="s">
        <v>911</v>
      </c>
      <c r="F47" s="37" t="s">
        <v>339</v>
      </c>
      <c r="G47" s="12" t="s">
        <v>519</v>
      </c>
      <c r="H47" s="11" t="s">
        <v>531</v>
      </c>
      <c r="I47" s="13">
        <v>4</v>
      </c>
      <c r="J47" s="11" t="s">
        <v>562</v>
      </c>
      <c r="K47" s="11" t="s">
        <v>564</v>
      </c>
      <c r="L47" s="11" t="s">
        <v>564</v>
      </c>
      <c r="M47" s="15">
        <f t="shared" si="8"/>
        <v>2000</v>
      </c>
      <c r="N47" s="6">
        <v>330</v>
      </c>
      <c r="O47" s="15">
        <f t="shared" si="9"/>
        <v>660000</v>
      </c>
      <c r="P47" s="16">
        <f t="shared" si="10"/>
        <v>66</v>
      </c>
      <c r="Q47" s="16">
        <f t="shared" si="7"/>
        <v>59.4</v>
      </c>
      <c r="R47" s="34">
        <f t="shared" si="11"/>
        <v>6.6000000000000014</v>
      </c>
      <c r="S47" s="28"/>
    </row>
    <row r="48" spans="1:19" s="21" customFormat="1" ht="23.25" x14ac:dyDescent="0.5">
      <c r="A48" s="154"/>
      <c r="B48" s="7"/>
      <c r="C48" s="8"/>
      <c r="D48" s="9"/>
      <c r="E48" s="38"/>
      <c r="F48" s="37"/>
      <c r="G48" s="12" t="s">
        <v>519</v>
      </c>
      <c r="H48" s="11" t="s">
        <v>522</v>
      </c>
      <c r="I48" s="13">
        <v>4</v>
      </c>
      <c r="J48" s="11" t="s">
        <v>460</v>
      </c>
      <c r="K48" s="11" t="s">
        <v>564</v>
      </c>
      <c r="L48" s="11" t="s">
        <v>412</v>
      </c>
      <c r="M48" s="15">
        <f t="shared" si="8"/>
        <v>428</v>
      </c>
      <c r="N48" s="6">
        <v>330</v>
      </c>
      <c r="O48" s="15">
        <f t="shared" si="9"/>
        <v>141240</v>
      </c>
      <c r="P48" s="16">
        <f t="shared" si="10"/>
        <v>14.124000000000001</v>
      </c>
      <c r="Q48" s="16">
        <f t="shared" si="7"/>
        <v>12.711600000000001</v>
      </c>
      <c r="R48" s="34">
        <f t="shared" si="11"/>
        <v>1.4123999999999999</v>
      </c>
      <c r="S48" s="28"/>
    </row>
    <row r="49" spans="1:19" s="21" customFormat="1" ht="23.25" x14ac:dyDescent="0.5">
      <c r="A49" s="154"/>
      <c r="B49" s="7"/>
      <c r="C49" s="8"/>
      <c r="D49" s="9"/>
      <c r="E49" s="38"/>
      <c r="F49" s="37"/>
      <c r="G49" s="12" t="s">
        <v>519</v>
      </c>
      <c r="H49" s="11" t="s">
        <v>534</v>
      </c>
      <c r="I49" s="13">
        <v>4</v>
      </c>
      <c r="J49" s="11" t="s">
        <v>516</v>
      </c>
      <c r="K49" s="11" t="s">
        <v>563</v>
      </c>
      <c r="L49" s="11" t="s">
        <v>388</v>
      </c>
      <c r="M49" s="15">
        <f t="shared" si="8"/>
        <v>2736</v>
      </c>
      <c r="N49" s="6">
        <v>330</v>
      </c>
      <c r="O49" s="15">
        <f t="shared" si="9"/>
        <v>902880</v>
      </c>
      <c r="P49" s="16">
        <f t="shared" si="10"/>
        <v>90.288000000000011</v>
      </c>
      <c r="Q49" s="16">
        <f t="shared" si="7"/>
        <v>81.259200000000007</v>
      </c>
      <c r="R49" s="34">
        <f t="shared" si="11"/>
        <v>9.0288000000000039</v>
      </c>
      <c r="S49" s="28"/>
    </row>
    <row r="50" spans="1:19" s="21" customFormat="1" ht="23.25" x14ac:dyDescent="0.5">
      <c r="A50" s="154"/>
      <c r="B50" s="7"/>
      <c r="C50" s="8"/>
      <c r="D50" s="9"/>
      <c r="E50" s="38"/>
      <c r="F50" s="37"/>
      <c r="G50" s="12" t="s">
        <v>519</v>
      </c>
      <c r="H50" s="11" t="s">
        <v>521</v>
      </c>
      <c r="I50" s="13">
        <v>4</v>
      </c>
      <c r="J50" s="11" t="s">
        <v>563</v>
      </c>
      <c r="K50" s="11" t="s">
        <v>460</v>
      </c>
      <c r="L50" s="11" t="s">
        <v>328</v>
      </c>
      <c r="M50" s="15">
        <f t="shared" si="8"/>
        <v>1363</v>
      </c>
      <c r="N50" s="6">
        <v>330</v>
      </c>
      <c r="O50" s="15">
        <f t="shared" si="9"/>
        <v>449790</v>
      </c>
      <c r="P50" s="16">
        <f t="shared" si="10"/>
        <v>44.978999999999999</v>
      </c>
      <c r="Q50" s="16">
        <f t="shared" si="7"/>
        <v>40.481099999999998</v>
      </c>
      <c r="R50" s="34">
        <f t="shared" si="11"/>
        <v>4.4979000000000013</v>
      </c>
      <c r="S50" s="28"/>
    </row>
    <row r="51" spans="1:19" s="21" customFormat="1" ht="23.25" x14ac:dyDescent="0.5">
      <c r="A51" s="154"/>
      <c r="B51" s="7"/>
      <c r="C51" s="8"/>
      <c r="D51" s="9"/>
      <c r="E51" s="38"/>
      <c r="F51" s="37"/>
      <c r="G51" s="12" t="s">
        <v>519</v>
      </c>
      <c r="H51" s="11" t="s">
        <v>535</v>
      </c>
      <c r="I51" s="13">
        <v>4</v>
      </c>
      <c r="J51" s="11" t="s">
        <v>567</v>
      </c>
      <c r="K51" s="11" t="s">
        <v>567</v>
      </c>
      <c r="L51" s="11" t="s">
        <v>580</v>
      </c>
      <c r="M51" s="15">
        <f t="shared" si="8"/>
        <v>1058</v>
      </c>
      <c r="N51" s="6">
        <v>330</v>
      </c>
      <c r="O51" s="15">
        <f t="shared" si="9"/>
        <v>349140</v>
      </c>
      <c r="P51" s="16">
        <f t="shared" si="10"/>
        <v>34.914000000000001</v>
      </c>
      <c r="Q51" s="16">
        <f t="shared" si="7"/>
        <v>31.422600000000003</v>
      </c>
      <c r="R51" s="34">
        <f t="shared" si="11"/>
        <v>3.4913999999999987</v>
      </c>
      <c r="S51" s="28"/>
    </row>
    <row r="52" spans="1:19" s="21" customFormat="1" ht="23.25" x14ac:dyDescent="0.5">
      <c r="A52" s="154"/>
      <c r="B52" s="7"/>
      <c r="C52" s="8"/>
      <c r="D52" s="9"/>
      <c r="E52" s="38"/>
      <c r="F52" s="37"/>
      <c r="G52" s="12" t="s">
        <v>519</v>
      </c>
      <c r="H52" s="11" t="s">
        <v>535</v>
      </c>
      <c r="I52" s="13">
        <v>4</v>
      </c>
      <c r="J52" s="11" t="s">
        <v>566</v>
      </c>
      <c r="K52" s="11" t="s">
        <v>563</v>
      </c>
      <c r="L52" s="11" t="s">
        <v>425</v>
      </c>
      <c r="M52" s="15">
        <f t="shared" si="8"/>
        <v>1956</v>
      </c>
      <c r="N52" s="6">
        <v>330</v>
      </c>
      <c r="O52" s="15">
        <f t="shared" si="9"/>
        <v>645480</v>
      </c>
      <c r="P52" s="16">
        <f t="shared" si="10"/>
        <v>64.548000000000002</v>
      </c>
      <c r="Q52" s="16">
        <f t="shared" si="7"/>
        <v>58.093200000000003</v>
      </c>
      <c r="R52" s="34">
        <f t="shared" si="11"/>
        <v>6.4547999999999988</v>
      </c>
      <c r="S52" s="28"/>
    </row>
    <row r="53" spans="1:19" s="21" customFormat="1" ht="23.25" x14ac:dyDescent="0.5">
      <c r="A53" s="155"/>
      <c r="B53" s="7"/>
      <c r="C53" s="8"/>
      <c r="D53" s="9"/>
      <c r="E53" s="38"/>
      <c r="F53" s="37"/>
      <c r="G53" s="12"/>
      <c r="H53" s="11"/>
      <c r="I53" s="13"/>
      <c r="J53" s="11"/>
      <c r="K53" s="11"/>
      <c r="L53" s="11"/>
      <c r="M53" s="15"/>
      <c r="N53" s="6"/>
      <c r="O53" s="15"/>
      <c r="P53" s="16">
        <f>SUM(P47:P52)</f>
        <v>314.85300000000001</v>
      </c>
      <c r="Q53" s="16">
        <f t="shared" si="7"/>
        <v>283.36770000000001</v>
      </c>
      <c r="R53" s="34">
        <f>SUM(R47:R52)</f>
        <v>31.485300000000002</v>
      </c>
      <c r="S53" s="28"/>
    </row>
    <row r="54" spans="1:19" s="21" customFormat="1" ht="24" x14ac:dyDescent="0.5">
      <c r="A54" s="132" t="s">
        <v>436</v>
      </c>
      <c r="B54" s="7" t="s">
        <v>28</v>
      </c>
      <c r="C54" s="8" t="s">
        <v>322</v>
      </c>
      <c r="D54" s="9" t="s">
        <v>24</v>
      </c>
      <c r="E54" s="139" t="s">
        <v>1009</v>
      </c>
      <c r="F54" s="37" t="s">
        <v>463</v>
      </c>
      <c r="G54" s="12" t="s">
        <v>519</v>
      </c>
      <c r="H54" s="11" t="s">
        <v>528</v>
      </c>
      <c r="I54" s="13">
        <v>4</v>
      </c>
      <c r="J54" s="11" t="s">
        <v>569</v>
      </c>
      <c r="K54" s="11" t="s">
        <v>460</v>
      </c>
      <c r="L54" s="11" t="s">
        <v>454</v>
      </c>
      <c r="M54" s="15">
        <f>J54*400+K54*100+L54</f>
        <v>3784</v>
      </c>
      <c r="N54" s="6">
        <v>330</v>
      </c>
      <c r="O54" s="15">
        <f>M54*N54</f>
        <v>1248720</v>
      </c>
      <c r="P54" s="16">
        <f>O54*0.01%</f>
        <v>124.872</v>
      </c>
      <c r="Q54" s="16">
        <f t="shared" si="7"/>
        <v>112.3848</v>
      </c>
      <c r="R54" s="34">
        <f>P54-Q54</f>
        <v>12.487200000000001</v>
      </c>
      <c r="S54" s="28"/>
    </row>
    <row r="55" spans="1:19" s="21" customFormat="1" ht="24" x14ac:dyDescent="0.5">
      <c r="A55" s="132" t="s">
        <v>397</v>
      </c>
      <c r="B55" s="106" t="s">
        <v>28</v>
      </c>
      <c r="C55" s="8" t="s">
        <v>1048</v>
      </c>
      <c r="D55" s="9" t="s">
        <v>24</v>
      </c>
      <c r="E55" s="139" t="s">
        <v>1049</v>
      </c>
      <c r="F55" s="107" t="s">
        <v>518</v>
      </c>
      <c r="G55" s="12" t="s">
        <v>519</v>
      </c>
      <c r="H55" s="11" t="s">
        <v>549</v>
      </c>
      <c r="I55" s="13">
        <v>4</v>
      </c>
      <c r="J55" s="11" t="s">
        <v>574</v>
      </c>
      <c r="K55" s="11" t="s">
        <v>460</v>
      </c>
      <c r="L55" s="11" t="s">
        <v>381</v>
      </c>
      <c r="M55" s="15">
        <f>J55*400+K55*100+L55</f>
        <v>13334</v>
      </c>
      <c r="N55" s="6">
        <v>330</v>
      </c>
      <c r="O55" s="15">
        <f>M55*N55</f>
        <v>4400220</v>
      </c>
      <c r="P55" s="16">
        <f>O55*0.01%</f>
        <v>440.02200000000005</v>
      </c>
      <c r="Q55" s="16">
        <f t="shared" si="7"/>
        <v>396.01980000000003</v>
      </c>
      <c r="R55" s="34">
        <f>P55-Q55</f>
        <v>44.002200000000016</v>
      </c>
      <c r="S55" s="110" t="s">
        <v>1050</v>
      </c>
    </row>
    <row r="56" spans="1:19" s="21" customFormat="1" ht="24" x14ac:dyDescent="0.5">
      <c r="A56" s="132" t="s">
        <v>575</v>
      </c>
      <c r="B56" s="7" t="s">
        <v>28</v>
      </c>
      <c r="C56" s="8" t="s">
        <v>323</v>
      </c>
      <c r="D56" s="9" t="s">
        <v>24</v>
      </c>
      <c r="E56" s="139" t="s">
        <v>1009</v>
      </c>
      <c r="F56" s="37" t="s">
        <v>394</v>
      </c>
      <c r="G56" s="12" t="s">
        <v>519</v>
      </c>
      <c r="H56" s="11" t="s">
        <v>522</v>
      </c>
      <c r="I56" s="13">
        <v>4</v>
      </c>
      <c r="J56" s="11" t="s">
        <v>562</v>
      </c>
      <c r="K56" s="11" t="s">
        <v>567</v>
      </c>
      <c r="L56" s="11" t="s">
        <v>573</v>
      </c>
      <c r="M56" s="15">
        <f>J56*400+K56*100+L56</f>
        <v>2223</v>
      </c>
      <c r="N56" s="6">
        <v>330</v>
      </c>
      <c r="O56" s="15">
        <f>M56*N56</f>
        <v>733590</v>
      </c>
      <c r="P56" s="16">
        <f>O56*0.01%</f>
        <v>73.359000000000009</v>
      </c>
      <c r="Q56" s="16">
        <f t="shared" si="7"/>
        <v>66.023100000000014</v>
      </c>
      <c r="R56" s="34">
        <f>P56-Q56</f>
        <v>7.3358999999999952</v>
      </c>
      <c r="S56" s="28"/>
    </row>
    <row r="57" spans="1:19" s="21" customFormat="1" ht="24" x14ac:dyDescent="0.5">
      <c r="A57" s="153" t="s">
        <v>570</v>
      </c>
      <c r="B57" s="7" t="s">
        <v>28</v>
      </c>
      <c r="C57" s="8" t="s">
        <v>48</v>
      </c>
      <c r="D57" s="9" t="s">
        <v>24</v>
      </c>
      <c r="E57" s="139" t="s">
        <v>913</v>
      </c>
      <c r="F57" s="37" t="s">
        <v>341</v>
      </c>
      <c r="G57" s="12" t="s">
        <v>519</v>
      </c>
      <c r="H57" s="11" t="s">
        <v>536</v>
      </c>
      <c r="I57" s="13">
        <v>4</v>
      </c>
      <c r="J57" s="11" t="s">
        <v>339</v>
      </c>
      <c r="K57" s="11" t="s">
        <v>563</v>
      </c>
      <c r="L57" s="11" t="s">
        <v>454</v>
      </c>
      <c r="M57" s="15">
        <f>J57*400+K57*100+L57</f>
        <v>5584</v>
      </c>
      <c r="N57" s="6">
        <v>330</v>
      </c>
      <c r="O57" s="15">
        <f>M57*N57</f>
        <v>1842720</v>
      </c>
      <c r="P57" s="16">
        <f>O57*0.01%</f>
        <v>184.27200000000002</v>
      </c>
      <c r="Q57" s="16">
        <f t="shared" si="7"/>
        <v>165.84480000000002</v>
      </c>
      <c r="R57" s="34">
        <f>P57-Q57</f>
        <v>18.427199999999999</v>
      </c>
      <c r="S57" s="28"/>
    </row>
    <row r="58" spans="1:19" s="21" customFormat="1" ht="23.25" x14ac:dyDescent="0.5">
      <c r="A58" s="154"/>
      <c r="B58" s="7"/>
      <c r="C58" s="8"/>
      <c r="D58" s="9"/>
      <c r="E58" s="38"/>
      <c r="F58" s="37"/>
      <c r="G58" s="12" t="s">
        <v>519</v>
      </c>
      <c r="H58" s="11" t="s">
        <v>522</v>
      </c>
      <c r="I58" s="13">
        <v>4</v>
      </c>
      <c r="J58" s="11" t="s">
        <v>569</v>
      </c>
      <c r="K58" s="11" t="s">
        <v>460</v>
      </c>
      <c r="L58" s="11" t="s">
        <v>562</v>
      </c>
      <c r="M58" s="15">
        <f>J58*400+K58*100+L58</f>
        <v>3705</v>
      </c>
      <c r="N58" s="6">
        <v>330</v>
      </c>
      <c r="O58" s="15">
        <f>M58*N58</f>
        <v>1222650</v>
      </c>
      <c r="P58" s="16">
        <f>O58*0.01%</f>
        <v>122.265</v>
      </c>
      <c r="Q58" s="16">
        <f t="shared" si="7"/>
        <v>110.0385</v>
      </c>
      <c r="R58" s="34">
        <f>P58-Q58</f>
        <v>12.226500000000001</v>
      </c>
      <c r="S58" s="28"/>
    </row>
    <row r="59" spans="1:19" s="21" customFormat="1" ht="23.25" x14ac:dyDescent="0.5">
      <c r="A59" s="155"/>
      <c r="B59" s="7"/>
      <c r="C59" s="8"/>
      <c r="D59" s="9"/>
      <c r="E59" s="38"/>
      <c r="F59" s="37"/>
      <c r="G59" s="12"/>
      <c r="H59" s="11"/>
      <c r="I59" s="13"/>
      <c r="J59" s="11"/>
      <c r="K59" s="11"/>
      <c r="L59" s="11"/>
      <c r="M59" s="15"/>
      <c r="N59" s="6"/>
      <c r="O59" s="15"/>
      <c r="P59" s="16">
        <f>SUM(P57:P58)</f>
        <v>306.53700000000003</v>
      </c>
      <c r="Q59" s="16">
        <f t="shared" si="7"/>
        <v>275.88330000000002</v>
      </c>
      <c r="R59" s="34">
        <f>SUM(R57:R58)</f>
        <v>30.653700000000001</v>
      </c>
      <c r="S59" s="28"/>
    </row>
    <row r="60" spans="1:19" s="21" customFormat="1" ht="24" x14ac:dyDescent="0.5">
      <c r="A60" s="153" t="s">
        <v>573</v>
      </c>
      <c r="B60" s="7" t="s">
        <v>22</v>
      </c>
      <c r="C60" s="8" t="s">
        <v>49</v>
      </c>
      <c r="D60" s="9" t="s">
        <v>24</v>
      </c>
      <c r="E60" s="139" t="s">
        <v>914</v>
      </c>
      <c r="F60" s="37" t="s">
        <v>342</v>
      </c>
      <c r="G60" s="12" t="s">
        <v>519</v>
      </c>
      <c r="H60" s="11" t="s">
        <v>523</v>
      </c>
      <c r="I60" s="13">
        <v>4</v>
      </c>
      <c r="J60" s="11" t="s">
        <v>564</v>
      </c>
      <c r="K60" s="11" t="s">
        <v>460</v>
      </c>
      <c r="L60" s="11" t="s">
        <v>496</v>
      </c>
      <c r="M60" s="15">
        <f>J60*400+K60*100+L60</f>
        <v>111</v>
      </c>
      <c r="N60" s="6">
        <v>330</v>
      </c>
      <c r="O60" s="15">
        <f>M60*N60</f>
        <v>36630</v>
      </c>
      <c r="P60" s="16">
        <f>O60*0.01%</f>
        <v>3.6630000000000003</v>
      </c>
      <c r="Q60" s="16">
        <f t="shared" si="7"/>
        <v>3.2967000000000004</v>
      </c>
      <c r="R60" s="34">
        <f>P60-Q60</f>
        <v>0.36629999999999985</v>
      </c>
      <c r="S60" s="28"/>
    </row>
    <row r="61" spans="1:19" s="21" customFormat="1" ht="24" x14ac:dyDescent="0.5">
      <c r="A61" s="154"/>
      <c r="B61" s="7"/>
      <c r="C61" s="8"/>
      <c r="D61" s="9"/>
      <c r="E61" s="139"/>
      <c r="F61" s="37"/>
      <c r="G61" s="12" t="s">
        <v>1010</v>
      </c>
      <c r="H61" s="11" t="s">
        <v>517</v>
      </c>
      <c r="I61" s="13">
        <v>4</v>
      </c>
      <c r="J61" s="11" t="s">
        <v>465</v>
      </c>
      <c r="K61" s="11" t="s">
        <v>564</v>
      </c>
      <c r="L61" s="11" t="s">
        <v>564</v>
      </c>
      <c r="M61" s="15">
        <f>J61*400+K61*100+L61</f>
        <v>4800</v>
      </c>
      <c r="N61" s="6">
        <v>330</v>
      </c>
      <c r="O61" s="15">
        <f>M61*N61</f>
        <v>1584000</v>
      </c>
      <c r="P61" s="16">
        <f>O61*0.01%</f>
        <v>158.4</v>
      </c>
      <c r="Q61" s="16">
        <f t="shared" si="7"/>
        <v>142.56</v>
      </c>
      <c r="R61" s="34">
        <f>P61-Q61</f>
        <v>15.840000000000003</v>
      </c>
      <c r="S61" s="28"/>
    </row>
    <row r="62" spans="1:19" s="21" customFormat="1" ht="23.25" x14ac:dyDescent="0.5">
      <c r="A62" s="154"/>
      <c r="B62" s="7"/>
      <c r="C62" s="8"/>
      <c r="D62" s="9"/>
      <c r="E62" s="38"/>
      <c r="F62" s="37"/>
      <c r="G62" s="12" t="s">
        <v>519</v>
      </c>
      <c r="H62" s="11" t="s">
        <v>537</v>
      </c>
      <c r="I62" s="13">
        <v>4</v>
      </c>
      <c r="J62" s="11" t="s">
        <v>516</v>
      </c>
      <c r="K62" s="11" t="s">
        <v>564</v>
      </c>
      <c r="L62" s="11" t="s">
        <v>450</v>
      </c>
      <c r="M62" s="15">
        <f>J62*400+K62*100+L62</f>
        <v>2493</v>
      </c>
      <c r="N62" s="6">
        <v>330</v>
      </c>
      <c r="O62" s="15">
        <f>M62*N62</f>
        <v>822690</v>
      </c>
      <c r="P62" s="16">
        <f>O62*0.01%</f>
        <v>82.269000000000005</v>
      </c>
      <c r="Q62" s="16">
        <f t="shared" si="7"/>
        <v>74.042100000000005</v>
      </c>
      <c r="R62" s="34">
        <f>P62-Q62</f>
        <v>8.2269000000000005</v>
      </c>
      <c r="S62" s="28"/>
    </row>
    <row r="63" spans="1:19" s="21" customFormat="1" ht="23.25" x14ac:dyDescent="0.5">
      <c r="A63" s="155"/>
      <c r="B63" s="7"/>
      <c r="C63" s="8"/>
      <c r="D63" s="9"/>
      <c r="E63" s="38"/>
      <c r="F63" s="37"/>
      <c r="G63" s="12"/>
      <c r="H63" s="11"/>
      <c r="I63" s="13"/>
      <c r="J63" s="11"/>
      <c r="K63" s="11"/>
      <c r="L63" s="11"/>
      <c r="M63" s="15"/>
      <c r="N63" s="6"/>
      <c r="O63" s="15"/>
      <c r="P63" s="16">
        <f>SUM(P60:P62)</f>
        <v>244.33200000000002</v>
      </c>
      <c r="Q63" s="16">
        <f t="shared" si="7"/>
        <v>219.89880000000002</v>
      </c>
      <c r="R63" s="34">
        <f>SUM(R60:R62)</f>
        <v>24.433200000000003</v>
      </c>
      <c r="S63" s="28"/>
    </row>
    <row r="64" spans="1:19" s="21" customFormat="1" ht="24" x14ac:dyDescent="0.5">
      <c r="A64" s="132" t="s">
        <v>431</v>
      </c>
      <c r="B64" s="7" t="s">
        <v>28</v>
      </c>
      <c r="C64" s="8" t="s">
        <v>50</v>
      </c>
      <c r="D64" s="9" t="s">
        <v>1034</v>
      </c>
      <c r="E64" s="139" t="s">
        <v>746</v>
      </c>
      <c r="F64" s="37" t="s">
        <v>343</v>
      </c>
      <c r="G64" s="12" t="s">
        <v>519</v>
      </c>
      <c r="H64" s="11" t="s">
        <v>533</v>
      </c>
      <c r="I64" s="13">
        <v>4</v>
      </c>
      <c r="J64" s="11" t="s">
        <v>568</v>
      </c>
      <c r="K64" s="11" t="s">
        <v>563</v>
      </c>
      <c r="L64" s="11" t="s">
        <v>355</v>
      </c>
      <c r="M64" s="15">
        <f>J64*400+K64*100+L64</f>
        <v>4399</v>
      </c>
      <c r="N64" s="6">
        <v>330</v>
      </c>
      <c r="O64" s="15">
        <f>M64*N64</f>
        <v>1451670</v>
      </c>
      <c r="P64" s="16">
        <f>O64*0.01%</f>
        <v>145.167</v>
      </c>
      <c r="Q64" s="16">
        <f t="shared" si="7"/>
        <v>130.65030000000002</v>
      </c>
      <c r="R64" s="34">
        <f>P64-Q64</f>
        <v>14.516699999999986</v>
      </c>
      <c r="S64" s="28"/>
    </row>
    <row r="65" spans="1:19" s="21" customFormat="1" ht="24" x14ac:dyDescent="0.5">
      <c r="A65" s="132" t="s">
        <v>370</v>
      </c>
      <c r="B65" s="7" t="s">
        <v>28</v>
      </c>
      <c r="C65" s="8" t="s">
        <v>51</v>
      </c>
      <c r="D65" s="9" t="s">
        <v>24</v>
      </c>
      <c r="E65" s="139" t="s">
        <v>747</v>
      </c>
      <c r="F65" s="37" t="s">
        <v>344</v>
      </c>
      <c r="G65" s="12" t="s">
        <v>519</v>
      </c>
      <c r="H65" s="11" t="s">
        <v>522</v>
      </c>
      <c r="I65" s="13">
        <v>4</v>
      </c>
      <c r="J65" s="11" t="s">
        <v>562</v>
      </c>
      <c r="K65" s="11" t="s">
        <v>460</v>
      </c>
      <c r="L65" s="11" t="s">
        <v>581</v>
      </c>
      <c r="M65" s="15">
        <f>J65*400+K65*100+L65</f>
        <v>2191</v>
      </c>
      <c r="N65" s="6">
        <v>330</v>
      </c>
      <c r="O65" s="15">
        <f>M65*N65</f>
        <v>723030</v>
      </c>
      <c r="P65" s="16">
        <f>O65*0.01%</f>
        <v>72.302999999999997</v>
      </c>
      <c r="Q65" s="16">
        <f t="shared" si="7"/>
        <v>65.072699999999998</v>
      </c>
      <c r="R65" s="34">
        <f>P65-Q65</f>
        <v>7.2302999999999997</v>
      </c>
      <c r="S65" s="28"/>
    </row>
    <row r="66" spans="1:19" s="59" customFormat="1" ht="24" x14ac:dyDescent="0.5">
      <c r="A66" s="132" t="s">
        <v>481</v>
      </c>
      <c r="B66" s="47" t="s">
        <v>22</v>
      </c>
      <c r="C66" s="48" t="s">
        <v>1042</v>
      </c>
      <c r="D66" s="49" t="s">
        <v>1043</v>
      </c>
      <c r="E66" s="141" t="s">
        <v>1044</v>
      </c>
      <c r="F66" s="50" t="s">
        <v>572</v>
      </c>
      <c r="G66" s="51" t="s">
        <v>519</v>
      </c>
      <c r="H66" s="52" t="s">
        <v>1045</v>
      </c>
      <c r="I66" s="54">
        <v>4</v>
      </c>
      <c r="J66" s="52" t="s">
        <v>516</v>
      </c>
      <c r="K66" s="52" t="s">
        <v>563</v>
      </c>
      <c r="L66" s="52" t="s">
        <v>585</v>
      </c>
      <c r="M66" s="55">
        <f>J66*400+K66*100+L66</f>
        <v>2787</v>
      </c>
      <c r="N66" s="56">
        <v>330</v>
      </c>
      <c r="O66" s="55">
        <f>M66*N66</f>
        <v>919710</v>
      </c>
      <c r="P66" s="57">
        <f>O66*0.01%</f>
        <v>91.971000000000004</v>
      </c>
      <c r="Q66" s="57">
        <f t="shared" si="7"/>
        <v>82.773900000000012</v>
      </c>
      <c r="R66" s="58">
        <f>P66-Q66</f>
        <v>9.1970999999999918</v>
      </c>
      <c r="S66" s="53"/>
    </row>
    <row r="67" spans="1:19" s="21" customFormat="1" ht="24" x14ac:dyDescent="0.5">
      <c r="A67" s="153" t="s">
        <v>369</v>
      </c>
      <c r="B67" s="7" t="s">
        <v>22</v>
      </c>
      <c r="C67" s="8" t="s">
        <v>52</v>
      </c>
      <c r="D67" s="9" t="s">
        <v>24</v>
      </c>
      <c r="E67" s="139" t="s">
        <v>748</v>
      </c>
      <c r="F67" s="37" t="s">
        <v>345</v>
      </c>
      <c r="G67" s="12" t="s">
        <v>519</v>
      </c>
      <c r="H67" s="11" t="s">
        <v>522</v>
      </c>
      <c r="I67" s="13">
        <v>4</v>
      </c>
      <c r="J67" s="11" t="s">
        <v>460</v>
      </c>
      <c r="K67" s="11" t="s">
        <v>567</v>
      </c>
      <c r="L67" s="11" t="s">
        <v>582</v>
      </c>
      <c r="M67" s="15">
        <f>J67*400+K67*100+L67</f>
        <v>637</v>
      </c>
      <c r="N67" s="6">
        <v>330</v>
      </c>
      <c r="O67" s="15">
        <f>M67*N67</f>
        <v>210210</v>
      </c>
      <c r="P67" s="16">
        <f>O67*0.01%</f>
        <v>21.021000000000001</v>
      </c>
      <c r="Q67" s="16">
        <f t="shared" si="7"/>
        <v>18.918900000000001</v>
      </c>
      <c r="R67" s="34">
        <f>P67-Q67</f>
        <v>2.1021000000000001</v>
      </c>
      <c r="S67" s="28"/>
    </row>
    <row r="68" spans="1:19" s="21" customFormat="1" ht="23.25" x14ac:dyDescent="0.5">
      <c r="A68" s="154"/>
      <c r="B68" s="7"/>
      <c r="C68" s="8"/>
      <c r="D68" s="9"/>
      <c r="E68" s="38"/>
      <c r="F68" s="37"/>
      <c r="G68" s="12" t="s">
        <v>519</v>
      </c>
      <c r="H68" s="11" t="s">
        <v>522</v>
      </c>
      <c r="I68" s="13">
        <v>4</v>
      </c>
      <c r="J68" s="11" t="s">
        <v>567</v>
      </c>
      <c r="K68" s="11" t="s">
        <v>564</v>
      </c>
      <c r="L68" s="11" t="s">
        <v>354</v>
      </c>
      <c r="M68" s="15">
        <f>J68*400+K68*100+L68</f>
        <v>845</v>
      </c>
      <c r="N68" s="6">
        <v>330</v>
      </c>
      <c r="O68" s="15">
        <f>M68*N68</f>
        <v>278850</v>
      </c>
      <c r="P68" s="16">
        <f>O68*0.01%</f>
        <v>27.885000000000002</v>
      </c>
      <c r="Q68" s="16">
        <f t="shared" si="7"/>
        <v>25.096500000000002</v>
      </c>
      <c r="R68" s="34">
        <f>P68-Q68</f>
        <v>2.7884999999999991</v>
      </c>
      <c r="S68" s="28"/>
    </row>
    <row r="69" spans="1:19" s="21" customFormat="1" ht="23.25" x14ac:dyDescent="0.5">
      <c r="A69" s="155"/>
      <c r="B69" s="7"/>
      <c r="C69" s="8"/>
      <c r="D69" s="9"/>
      <c r="E69" s="38"/>
      <c r="F69" s="37"/>
      <c r="G69" s="12"/>
      <c r="H69" s="11"/>
      <c r="I69" s="13"/>
      <c r="J69" s="11"/>
      <c r="K69" s="11"/>
      <c r="L69" s="11"/>
      <c r="M69" s="15"/>
      <c r="N69" s="6"/>
      <c r="O69" s="15"/>
      <c r="P69" s="16">
        <f>SUM(P67:P68)</f>
        <v>48.906000000000006</v>
      </c>
      <c r="Q69" s="16">
        <f t="shared" si="7"/>
        <v>44.015400000000007</v>
      </c>
      <c r="R69" s="34">
        <f>SUM(R67:R68)</f>
        <v>4.8905999999999992</v>
      </c>
      <c r="S69" s="28"/>
    </row>
    <row r="70" spans="1:19" s="21" customFormat="1" ht="24" x14ac:dyDescent="0.5">
      <c r="A70" s="132" t="s">
        <v>412</v>
      </c>
      <c r="B70" s="7" t="s">
        <v>28</v>
      </c>
      <c r="C70" s="8" t="s">
        <v>53</v>
      </c>
      <c r="D70" s="9" t="s">
        <v>26</v>
      </c>
      <c r="E70" s="139" t="s">
        <v>746</v>
      </c>
      <c r="F70" s="37" t="s">
        <v>343</v>
      </c>
      <c r="G70" s="12" t="s">
        <v>519</v>
      </c>
      <c r="H70" s="11" t="s">
        <v>531</v>
      </c>
      <c r="I70" s="13">
        <v>4</v>
      </c>
      <c r="J70" s="11" t="s">
        <v>563</v>
      </c>
      <c r="K70" s="11" t="s">
        <v>460</v>
      </c>
      <c r="L70" s="11" t="s">
        <v>448</v>
      </c>
      <c r="M70" s="15">
        <f>J70*400+K70*100+L70</f>
        <v>1343</v>
      </c>
      <c r="N70" s="6">
        <v>330</v>
      </c>
      <c r="O70" s="15">
        <f>M70*N70</f>
        <v>443190</v>
      </c>
      <c r="P70" s="16">
        <f>O70*0.01%</f>
        <v>44.319000000000003</v>
      </c>
      <c r="Q70" s="16">
        <f t="shared" si="7"/>
        <v>39.887100000000004</v>
      </c>
      <c r="R70" s="34">
        <f>P70-Q70</f>
        <v>4.4318999999999988</v>
      </c>
      <c r="S70" s="28"/>
    </row>
    <row r="71" spans="1:19" s="21" customFormat="1" ht="24" x14ac:dyDescent="0.5">
      <c r="A71" s="153" t="s">
        <v>598</v>
      </c>
      <c r="B71" s="7" t="s">
        <v>54</v>
      </c>
      <c r="C71" s="8" t="s">
        <v>55</v>
      </c>
      <c r="D71" s="9" t="s">
        <v>24</v>
      </c>
      <c r="E71" s="139" t="s">
        <v>749</v>
      </c>
      <c r="F71" s="37" t="s">
        <v>346</v>
      </c>
      <c r="G71" s="12" t="s">
        <v>519</v>
      </c>
      <c r="H71" s="11" t="s">
        <v>531</v>
      </c>
      <c r="I71" s="13">
        <v>4</v>
      </c>
      <c r="J71" s="11" t="s">
        <v>460</v>
      </c>
      <c r="K71" s="11" t="s">
        <v>567</v>
      </c>
      <c r="L71" s="11" t="s">
        <v>573</v>
      </c>
      <c r="M71" s="15">
        <f>J71*400+K71*100+L71</f>
        <v>623</v>
      </c>
      <c r="N71" s="6">
        <v>330</v>
      </c>
      <c r="O71" s="15">
        <f>M71*N71</f>
        <v>205590</v>
      </c>
      <c r="P71" s="16">
        <f>O71*0.01%</f>
        <v>20.559000000000001</v>
      </c>
      <c r="Q71" s="16">
        <f t="shared" si="7"/>
        <v>18.5031</v>
      </c>
      <c r="R71" s="34">
        <f>P71-Q71</f>
        <v>2.0559000000000012</v>
      </c>
      <c r="S71" s="28"/>
    </row>
    <row r="72" spans="1:19" s="21" customFormat="1" ht="23.25" x14ac:dyDescent="0.5">
      <c r="A72" s="154"/>
      <c r="B72" s="7"/>
      <c r="C72" s="8"/>
      <c r="D72" s="9"/>
      <c r="E72" s="38"/>
      <c r="F72" s="37"/>
      <c r="G72" s="12" t="s">
        <v>519</v>
      </c>
      <c r="H72" s="11" t="s">
        <v>531</v>
      </c>
      <c r="I72" s="13">
        <v>4</v>
      </c>
      <c r="J72" s="11" t="s">
        <v>564</v>
      </c>
      <c r="K72" s="11" t="s">
        <v>563</v>
      </c>
      <c r="L72" s="11" t="s">
        <v>346</v>
      </c>
      <c r="M72" s="15">
        <f>J72*400+K72*100+L72</f>
        <v>348</v>
      </c>
      <c r="N72" s="6">
        <v>330</v>
      </c>
      <c r="O72" s="15">
        <f>M72*N72</f>
        <v>114840</v>
      </c>
      <c r="P72" s="16">
        <f>O72*0.01%</f>
        <v>11.484</v>
      </c>
      <c r="Q72" s="16">
        <f t="shared" si="7"/>
        <v>10.335599999999999</v>
      </c>
      <c r="R72" s="34">
        <f>P72-Q72</f>
        <v>1.1484000000000005</v>
      </c>
      <c r="S72" s="28"/>
    </row>
    <row r="73" spans="1:19" s="21" customFormat="1" ht="23.25" x14ac:dyDescent="0.5">
      <c r="A73" s="154"/>
      <c r="B73" s="7"/>
      <c r="C73" s="8"/>
      <c r="D73" s="9"/>
      <c r="E73" s="38"/>
      <c r="F73" s="37"/>
      <c r="G73" s="12" t="s">
        <v>519</v>
      </c>
      <c r="H73" s="11" t="s">
        <v>531</v>
      </c>
      <c r="I73" s="13">
        <v>4</v>
      </c>
      <c r="J73" s="11" t="s">
        <v>460</v>
      </c>
      <c r="K73" s="11" t="s">
        <v>460</v>
      </c>
      <c r="L73" s="11" t="s">
        <v>583</v>
      </c>
      <c r="M73" s="15">
        <f>J73*400+K73*100+L73</f>
        <v>574</v>
      </c>
      <c r="N73" s="6">
        <v>330</v>
      </c>
      <c r="O73" s="15">
        <f>M73*N73</f>
        <v>189420</v>
      </c>
      <c r="P73" s="16">
        <f>O73*0.01%</f>
        <v>18.942</v>
      </c>
      <c r="Q73" s="16">
        <f t="shared" ref="Q73:Q104" si="12">P73*90%</f>
        <v>17.047800000000002</v>
      </c>
      <c r="R73" s="34">
        <f>P73-Q73</f>
        <v>1.8941999999999979</v>
      </c>
      <c r="S73" s="28"/>
    </row>
    <row r="74" spans="1:19" s="21" customFormat="1" ht="23.25" x14ac:dyDescent="0.5">
      <c r="A74" s="155"/>
      <c r="B74" s="7"/>
      <c r="C74" s="8"/>
      <c r="D74" s="9"/>
      <c r="E74" s="38"/>
      <c r="F74" s="37"/>
      <c r="G74" s="12"/>
      <c r="H74" s="11"/>
      <c r="I74" s="13"/>
      <c r="J74" s="11"/>
      <c r="K74" s="11"/>
      <c r="L74" s="11"/>
      <c r="M74" s="15"/>
      <c r="N74" s="6"/>
      <c r="O74" s="15"/>
      <c r="P74" s="16">
        <f>SUM(P71:P73)</f>
        <v>50.984999999999999</v>
      </c>
      <c r="Q74" s="16">
        <f t="shared" si="12"/>
        <v>45.886499999999998</v>
      </c>
      <c r="R74" s="34">
        <f>SUM(R71:R73)</f>
        <v>5.0984999999999996</v>
      </c>
      <c r="S74" s="28"/>
    </row>
    <row r="75" spans="1:19" s="21" customFormat="1" ht="24" x14ac:dyDescent="0.5">
      <c r="A75" s="132" t="s">
        <v>384</v>
      </c>
      <c r="B75" s="7" t="s">
        <v>28</v>
      </c>
      <c r="C75" s="8" t="s">
        <v>56</v>
      </c>
      <c r="D75" s="9" t="s">
        <v>26</v>
      </c>
      <c r="E75" s="139" t="s">
        <v>744</v>
      </c>
      <c r="F75" s="37" t="s">
        <v>347</v>
      </c>
      <c r="G75" s="12" t="s">
        <v>519</v>
      </c>
      <c r="H75" s="11" t="s">
        <v>521</v>
      </c>
      <c r="I75" s="13">
        <v>4</v>
      </c>
      <c r="J75" s="11" t="s">
        <v>460</v>
      </c>
      <c r="K75" s="11" t="s">
        <v>563</v>
      </c>
      <c r="L75" s="11" t="s">
        <v>339</v>
      </c>
      <c r="M75" s="15">
        <f>J75*400+K75*100+L75</f>
        <v>713</v>
      </c>
      <c r="N75" s="6">
        <v>330</v>
      </c>
      <c r="O75" s="15">
        <f>M75*N75</f>
        <v>235290</v>
      </c>
      <c r="P75" s="16">
        <f>O75*0.01%</f>
        <v>23.529</v>
      </c>
      <c r="Q75" s="16">
        <f t="shared" si="12"/>
        <v>21.176100000000002</v>
      </c>
      <c r="R75" s="34">
        <f>P75-Q75</f>
        <v>2.3528999999999982</v>
      </c>
      <c r="S75" s="28"/>
    </row>
    <row r="76" spans="1:19" s="21" customFormat="1" ht="24" x14ac:dyDescent="0.5">
      <c r="A76" s="153" t="s">
        <v>380</v>
      </c>
      <c r="B76" s="7" t="s">
        <v>28</v>
      </c>
      <c r="C76" s="8" t="s">
        <v>57</v>
      </c>
      <c r="D76" s="9" t="s">
        <v>26</v>
      </c>
      <c r="E76" s="139" t="s">
        <v>915</v>
      </c>
      <c r="F76" s="37" t="s">
        <v>348</v>
      </c>
      <c r="G76" s="12" t="s">
        <v>519</v>
      </c>
      <c r="H76" s="11" t="s">
        <v>525</v>
      </c>
      <c r="I76" s="13">
        <v>4</v>
      </c>
      <c r="J76" s="11" t="s">
        <v>562</v>
      </c>
      <c r="K76" s="11" t="s">
        <v>460</v>
      </c>
      <c r="L76" s="11" t="s">
        <v>563</v>
      </c>
      <c r="M76" s="15">
        <f>J76*400+K76*100+L76</f>
        <v>2103</v>
      </c>
      <c r="N76" s="6">
        <v>330</v>
      </c>
      <c r="O76" s="15">
        <f>M76*N76</f>
        <v>693990</v>
      </c>
      <c r="P76" s="16">
        <f>O76*0.01%</f>
        <v>69.399000000000001</v>
      </c>
      <c r="Q76" s="16">
        <f t="shared" si="12"/>
        <v>62.459099999999999</v>
      </c>
      <c r="R76" s="34">
        <f>P76-Q76</f>
        <v>6.9399000000000015</v>
      </c>
      <c r="S76" s="28"/>
    </row>
    <row r="77" spans="1:19" s="21" customFormat="1" ht="23.25" x14ac:dyDescent="0.5">
      <c r="A77" s="154"/>
      <c r="B77" s="7"/>
      <c r="C77" s="8"/>
      <c r="D77" s="9"/>
      <c r="E77" s="38"/>
      <c r="F77" s="37"/>
      <c r="G77" s="12" t="s">
        <v>519</v>
      </c>
      <c r="H77" s="11" t="s">
        <v>538</v>
      </c>
      <c r="I77" s="13">
        <v>4</v>
      </c>
      <c r="J77" s="11" t="s">
        <v>389</v>
      </c>
      <c r="K77" s="11" t="s">
        <v>564</v>
      </c>
      <c r="L77" s="11" t="s">
        <v>494</v>
      </c>
      <c r="M77" s="15">
        <f>J77*400+K77*100+L77</f>
        <v>5657</v>
      </c>
      <c r="N77" s="6">
        <v>330</v>
      </c>
      <c r="O77" s="15">
        <f>M77*N77</f>
        <v>1866810</v>
      </c>
      <c r="P77" s="16">
        <f>O77*0.01%</f>
        <v>186.68100000000001</v>
      </c>
      <c r="Q77" s="16">
        <f t="shared" si="12"/>
        <v>168.0129</v>
      </c>
      <c r="R77" s="34">
        <f>P77-Q77</f>
        <v>18.66810000000001</v>
      </c>
      <c r="S77" s="28"/>
    </row>
    <row r="78" spans="1:19" s="21" customFormat="1" ht="23.25" x14ac:dyDescent="0.5">
      <c r="A78" s="154"/>
      <c r="B78" s="7"/>
      <c r="C78" s="8"/>
      <c r="D78" s="9"/>
      <c r="E78" s="38"/>
      <c r="F78" s="37"/>
      <c r="G78" s="12" t="s">
        <v>519</v>
      </c>
      <c r="H78" s="11" t="s">
        <v>525</v>
      </c>
      <c r="I78" s="13">
        <v>4</v>
      </c>
      <c r="J78" s="11" t="s">
        <v>562</v>
      </c>
      <c r="K78" s="11" t="s">
        <v>563</v>
      </c>
      <c r="L78" s="11" t="s">
        <v>334</v>
      </c>
      <c r="M78" s="15">
        <f>J78*400+K78*100+L78</f>
        <v>2340</v>
      </c>
      <c r="N78" s="6">
        <v>330</v>
      </c>
      <c r="O78" s="15">
        <f>M78*N78</f>
        <v>772200</v>
      </c>
      <c r="P78" s="16">
        <f>O78*0.01%</f>
        <v>77.22</v>
      </c>
      <c r="Q78" s="16">
        <f t="shared" si="12"/>
        <v>69.498000000000005</v>
      </c>
      <c r="R78" s="34">
        <f>P78-Q78</f>
        <v>7.7219999999999942</v>
      </c>
      <c r="S78" s="28"/>
    </row>
    <row r="79" spans="1:19" s="21" customFormat="1" ht="23.25" x14ac:dyDescent="0.5">
      <c r="A79" s="155"/>
      <c r="B79" s="7"/>
      <c r="C79" s="8"/>
      <c r="D79" s="9"/>
      <c r="E79" s="38"/>
      <c r="F79" s="37"/>
      <c r="G79" s="12"/>
      <c r="H79" s="11"/>
      <c r="I79" s="13"/>
      <c r="J79" s="11"/>
      <c r="K79" s="11"/>
      <c r="L79" s="11"/>
      <c r="M79" s="15"/>
      <c r="N79" s="6"/>
      <c r="O79" s="15"/>
      <c r="P79" s="16">
        <f>SUM(P76:P78)</f>
        <v>333.30000000000007</v>
      </c>
      <c r="Q79" s="16">
        <f t="shared" si="12"/>
        <v>299.97000000000008</v>
      </c>
      <c r="R79" s="34">
        <f>SUM(R76:R78)</f>
        <v>33.330000000000005</v>
      </c>
      <c r="S79" s="28"/>
    </row>
    <row r="80" spans="1:19" s="21" customFormat="1" ht="24" x14ac:dyDescent="0.5">
      <c r="A80" s="153" t="s">
        <v>588</v>
      </c>
      <c r="B80" s="7" t="s">
        <v>28</v>
      </c>
      <c r="C80" s="8" t="s">
        <v>58</v>
      </c>
      <c r="D80" s="9" t="s">
        <v>24</v>
      </c>
      <c r="E80" s="139" t="s">
        <v>750</v>
      </c>
      <c r="F80" s="37" t="s">
        <v>349</v>
      </c>
      <c r="G80" s="12" t="s">
        <v>519</v>
      </c>
      <c r="H80" s="11" t="s">
        <v>528</v>
      </c>
      <c r="I80" s="13">
        <v>4</v>
      </c>
      <c r="J80" s="11" t="s">
        <v>563</v>
      </c>
      <c r="K80" s="11" t="s">
        <v>563</v>
      </c>
      <c r="L80" s="11" t="s">
        <v>513</v>
      </c>
      <c r="M80" s="15">
        <f>J80*400+K80*100+L80</f>
        <v>1538</v>
      </c>
      <c r="N80" s="6">
        <v>330</v>
      </c>
      <c r="O80" s="15">
        <f>M80*N80</f>
        <v>507540</v>
      </c>
      <c r="P80" s="16">
        <f>O80*0.01%</f>
        <v>50.754000000000005</v>
      </c>
      <c r="Q80" s="16">
        <f t="shared" si="12"/>
        <v>45.678600000000003</v>
      </c>
      <c r="R80" s="34">
        <f>P80-Q80</f>
        <v>5.0754000000000019</v>
      </c>
      <c r="S80" s="28"/>
    </row>
    <row r="81" spans="1:20" s="21" customFormat="1" ht="23.25" x14ac:dyDescent="0.5">
      <c r="A81" s="154"/>
      <c r="B81" s="156" t="s">
        <v>1066</v>
      </c>
      <c r="C81" s="157"/>
      <c r="D81" s="158"/>
      <c r="E81" s="38"/>
      <c r="F81" s="37"/>
      <c r="G81" s="12" t="s">
        <v>519</v>
      </c>
      <c r="H81" s="11" t="s">
        <v>522</v>
      </c>
      <c r="I81" s="13">
        <v>4</v>
      </c>
      <c r="J81" s="11" t="s">
        <v>563</v>
      </c>
      <c r="K81" s="11" t="s">
        <v>563</v>
      </c>
      <c r="L81" s="11" t="s">
        <v>569</v>
      </c>
      <c r="M81" s="15">
        <f>J81*400+K81*100+L81</f>
        <v>1509</v>
      </c>
      <c r="N81" s="6">
        <v>330</v>
      </c>
      <c r="O81" s="15">
        <f>M81*N81</f>
        <v>497970</v>
      </c>
      <c r="P81" s="16">
        <f>O81*0.01%</f>
        <v>49.797000000000004</v>
      </c>
      <c r="Q81" s="16">
        <f t="shared" si="12"/>
        <v>44.817300000000003</v>
      </c>
      <c r="R81" s="34">
        <f>P81-Q81</f>
        <v>4.9797000000000011</v>
      </c>
      <c r="S81" s="28"/>
    </row>
    <row r="82" spans="1:20" s="21" customFormat="1" ht="23.25" x14ac:dyDescent="0.5">
      <c r="A82" s="155"/>
      <c r="B82" s="7"/>
      <c r="C82" s="8"/>
      <c r="D82" s="9"/>
      <c r="E82" s="38"/>
      <c r="F82" s="37"/>
      <c r="G82" s="12"/>
      <c r="H82" s="11"/>
      <c r="I82" s="13"/>
      <c r="J82" s="11"/>
      <c r="K82" s="11"/>
      <c r="L82" s="11"/>
      <c r="M82" s="15"/>
      <c r="N82" s="6"/>
      <c r="O82" s="15"/>
      <c r="P82" s="16">
        <f>SUM(P80:P81)</f>
        <v>100.55100000000002</v>
      </c>
      <c r="Q82" s="16">
        <f t="shared" si="12"/>
        <v>90.49590000000002</v>
      </c>
      <c r="R82" s="34">
        <f>SUM(R80:R81)</f>
        <v>10.055100000000003</v>
      </c>
      <c r="S82" s="28"/>
    </row>
    <row r="83" spans="1:20" s="21" customFormat="1" ht="23.25" x14ac:dyDescent="0.5">
      <c r="A83" s="132" t="s">
        <v>574</v>
      </c>
      <c r="B83" s="7" t="s">
        <v>22</v>
      </c>
      <c r="C83" s="8" t="s">
        <v>59</v>
      </c>
      <c r="D83" s="9" t="s">
        <v>24</v>
      </c>
      <c r="E83" s="38"/>
      <c r="F83" s="37" t="s">
        <v>350</v>
      </c>
      <c r="G83" s="12" t="s">
        <v>519</v>
      </c>
      <c r="H83" s="11" t="s">
        <v>525</v>
      </c>
      <c r="I83" s="13">
        <v>4</v>
      </c>
      <c r="J83" s="11" t="s">
        <v>465</v>
      </c>
      <c r="K83" s="11" t="s">
        <v>567</v>
      </c>
      <c r="L83" s="11" t="s">
        <v>421</v>
      </c>
      <c r="M83" s="15">
        <f t="shared" ref="M83:M88" si="13">J83*400+K83*100+L83</f>
        <v>5088</v>
      </c>
      <c r="N83" s="6">
        <v>330</v>
      </c>
      <c r="O83" s="15">
        <f t="shared" ref="O83:O88" si="14">M83*N83</f>
        <v>1679040</v>
      </c>
      <c r="P83" s="16">
        <f t="shared" ref="P83:P88" si="15">O83*0.01%</f>
        <v>167.904</v>
      </c>
      <c r="Q83" s="16">
        <f t="shared" si="12"/>
        <v>151.11359999999999</v>
      </c>
      <c r="R83" s="34">
        <f t="shared" ref="R83:R88" si="16">P83-Q83</f>
        <v>16.790400000000005</v>
      </c>
      <c r="S83" s="28"/>
    </row>
    <row r="84" spans="1:20" s="21" customFormat="1" ht="24" x14ac:dyDescent="0.5">
      <c r="A84" s="132" t="s">
        <v>381</v>
      </c>
      <c r="B84" s="7" t="s">
        <v>28</v>
      </c>
      <c r="C84" s="8" t="s">
        <v>1089</v>
      </c>
      <c r="D84" s="9" t="s">
        <v>61</v>
      </c>
      <c r="E84" s="139" t="s">
        <v>916</v>
      </c>
      <c r="F84" s="37" t="s">
        <v>351</v>
      </c>
      <c r="G84" s="12" t="s">
        <v>519</v>
      </c>
      <c r="H84" s="11" t="s">
        <v>521</v>
      </c>
      <c r="I84" s="13">
        <v>4</v>
      </c>
      <c r="J84" s="11" t="s">
        <v>567</v>
      </c>
      <c r="K84" s="11" t="s">
        <v>567</v>
      </c>
      <c r="L84" s="11" t="s">
        <v>584</v>
      </c>
      <c r="M84" s="15">
        <f t="shared" si="13"/>
        <v>1083</v>
      </c>
      <c r="N84" s="6">
        <v>330</v>
      </c>
      <c r="O84" s="15">
        <f t="shared" si="14"/>
        <v>357390</v>
      </c>
      <c r="P84" s="16">
        <f t="shared" si="15"/>
        <v>35.739000000000004</v>
      </c>
      <c r="Q84" s="16">
        <f t="shared" si="12"/>
        <v>32.165100000000002</v>
      </c>
      <c r="R84" s="34">
        <f t="shared" si="16"/>
        <v>3.5739000000000019</v>
      </c>
      <c r="S84" s="42" t="s">
        <v>1090</v>
      </c>
    </row>
    <row r="85" spans="1:20" s="21" customFormat="1" ht="24" x14ac:dyDescent="0.5">
      <c r="A85" s="153" t="s">
        <v>325</v>
      </c>
      <c r="B85" s="7" t="s">
        <v>22</v>
      </c>
      <c r="C85" s="8" t="s">
        <v>62</v>
      </c>
      <c r="D85" s="9" t="s">
        <v>24</v>
      </c>
      <c r="E85" s="139" t="s">
        <v>751</v>
      </c>
      <c r="F85" s="37" t="s">
        <v>341</v>
      </c>
      <c r="G85" s="12" t="s">
        <v>519</v>
      </c>
      <c r="H85" s="11" t="s">
        <v>522</v>
      </c>
      <c r="I85" s="13">
        <v>4</v>
      </c>
      <c r="J85" s="11" t="s">
        <v>564</v>
      </c>
      <c r="K85" s="11" t="s">
        <v>567</v>
      </c>
      <c r="L85" s="11" t="s">
        <v>492</v>
      </c>
      <c r="M85" s="15">
        <f t="shared" si="13"/>
        <v>260</v>
      </c>
      <c r="N85" s="6">
        <v>330</v>
      </c>
      <c r="O85" s="15">
        <f t="shared" si="14"/>
        <v>85800</v>
      </c>
      <c r="P85" s="16">
        <f t="shared" si="15"/>
        <v>8.58</v>
      </c>
      <c r="Q85" s="16">
        <f t="shared" si="12"/>
        <v>7.7220000000000004</v>
      </c>
      <c r="R85" s="34">
        <f t="shared" si="16"/>
        <v>0.85799999999999965</v>
      </c>
      <c r="S85" s="28"/>
    </row>
    <row r="86" spans="1:20" s="21" customFormat="1" ht="23.25" x14ac:dyDescent="0.5">
      <c r="A86" s="154"/>
      <c r="B86" s="7"/>
      <c r="C86" s="8"/>
      <c r="D86" s="9"/>
      <c r="E86" s="38"/>
      <c r="F86" s="37"/>
      <c r="G86" s="12" t="s">
        <v>519</v>
      </c>
      <c r="H86" s="11" t="s">
        <v>522</v>
      </c>
      <c r="I86" s="13">
        <v>4</v>
      </c>
      <c r="J86" s="11" t="s">
        <v>564</v>
      </c>
      <c r="K86" s="11" t="s">
        <v>460</v>
      </c>
      <c r="L86" s="11" t="s">
        <v>421</v>
      </c>
      <c r="M86" s="15">
        <f t="shared" si="13"/>
        <v>188</v>
      </c>
      <c r="N86" s="6">
        <v>330</v>
      </c>
      <c r="O86" s="15">
        <f t="shared" si="14"/>
        <v>62040</v>
      </c>
      <c r="P86" s="16">
        <f t="shared" si="15"/>
        <v>6.2040000000000006</v>
      </c>
      <c r="Q86" s="16">
        <f t="shared" si="12"/>
        <v>5.5836000000000006</v>
      </c>
      <c r="R86" s="34">
        <f t="shared" si="16"/>
        <v>0.62040000000000006</v>
      </c>
      <c r="S86" s="28"/>
    </row>
    <row r="87" spans="1:20" s="21" customFormat="1" ht="23.25" x14ac:dyDescent="0.5">
      <c r="A87" s="154"/>
      <c r="B87" s="7"/>
      <c r="C87" s="8"/>
      <c r="D87" s="9"/>
      <c r="E87" s="38"/>
      <c r="F87" s="37"/>
      <c r="G87" s="12" t="s">
        <v>519</v>
      </c>
      <c r="H87" s="11" t="s">
        <v>522</v>
      </c>
      <c r="I87" s="13">
        <v>4</v>
      </c>
      <c r="J87" s="11" t="s">
        <v>460</v>
      </c>
      <c r="K87" s="11" t="s">
        <v>460</v>
      </c>
      <c r="L87" s="11" t="s">
        <v>513</v>
      </c>
      <c r="M87" s="15">
        <f t="shared" si="13"/>
        <v>538</v>
      </c>
      <c r="N87" s="6">
        <v>330</v>
      </c>
      <c r="O87" s="15">
        <f t="shared" si="14"/>
        <v>177540</v>
      </c>
      <c r="P87" s="16">
        <f t="shared" si="15"/>
        <v>17.754000000000001</v>
      </c>
      <c r="Q87" s="16">
        <f t="shared" si="12"/>
        <v>15.978600000000002</v>
      </c>
      <c r="R87" s="34">
        <f t="shared" si="16"/>
        <v>1.7753999999999994</v>
      </c>
      <c r="S87" s="28"/>
    </row>
    <row r="88" spans="1:20" s="21" customFormat="1" ht="23.25" x14ac:dyDescent="0.5">
      <c r="A88" s="154"/>
      <c r="B88" s="7"/>
      <c r="C88" s="8"/>
      <c r="D88" s="9"/>
      <c r="E88" s="38"/>
      <c r="F88" s="37"/>
      <c r="G88" s="12" t="s">
        <v>519</v>
      </c>
      <c r="H88" s="11" t="s">
        <v>522</v>
      </c>
      <c r="I88" s="13">
        <v>4</v>
      </c>
      <c r="J88" s="11" t="s">
        <v>564</v>
      </c>
      <c r="K88" s="11" t="s">
        <v>567</v>
      </c>
      <c r="L88" s="11" t="s">
        <v>346</v>
      </c>
      <c r="M88" s="15">
        <f t="shared" si="13"/>
        <v>248</v>
      </c>
      <c r="N88" s="6">
        <v>330</v>
      </c>
      <c r="O88" s="15">
        <f t="shared" si="14"/>
        <v>81840</v>
      </c>
      <c r="P88" s="16">
        <f t="shared" si="15"/>
        <v>8.1840000000000011</v>
      </c>
      <c r="Q88" s="16">
        <f t="shared" si="12"/>
        <v>7.3656000000000015</v>
      </c>
      <c r="R88" s="34">
        <f t="shared" si="16"/>
        <v>0.81839999999999957</v>
      </c>
      <c r="S88" s="28"/>
    </row>
    <row r="89" spans="1:20" s="21" customFormat="1" ht="23.25" x14ac:dyDescent="0.5">
      <c r="A89" s="155"/>
      <c r="B89" s="7"/>
      <c r="C89" s="8"/>
      <c r="D89" s="9"/>
      <c r="E89" s="38"/>
      <c r="F89" s="37"/>
      <c r="G89" s="12"/>
      <c r="H89" s="11"/>
      <c r="I89" s="13"/>
      <c r="J89" s="11"/>
      <c r="K89" s="11"/>
      <c r="L89" s="11"/>
      <c r="M89" s="15"/>
      <c r="N89" s="6"/>
      <c r="O89" s="15"/>
      <c r="P89" s="16">
        <f>SUM(P85:P88)</f>
        <v>40.722000000000008</v>
      </c>
      <c r="Q89" s="16">
        <f t="shared" si="12"/>
        <v>36.649800000000006</v>
      </c>
      <c r="R89" s="34">
        <f>SUM(R85:R88)</f>
        <v>4.0721999999999987</v>
      </c>
      <c r="S89" s="28"/>
    </row>
    <row r="90" spans="1:20" s="21" customFormat="1" ht="24" x14ac:dyDescent="0.5">
      <c r="A90" s="132" t="s">
        <v>388</v>
      </c>
      <c r="B90" s="7" t="s">
        <v>28</v>
      </c>
      <c r="C90" s="8" t="s">
        <v>63</v>
      </c>
      <c r="D90" s="9" t="s">
        <v>1032</v>
      </c>
      <c r="E90" s="139" t="s">
        <v>930</v>
      </c>
      <c r="F90" s="37" t="s">
        <v>352</v>
      </c>
      <c r="G90" s="12" t="s">
        <v>519</v>
      </c>
      <c r="H90" s="11" t="s">
        <v>525</v>
      </c>
      <c r="I90" s="13">
        <v>4</v>
      </c>
      <c r="J90" s="11" t="s">
        <v>571</v>
      </c>
      <c r="K90" s="11" t="s">
        <v>563</v>
      </c>
      <c r="L90" s="11" t="s">
        <v>461</v>
      </c>
      <c r="M90" s="15">
        <f>J90*400+K90*100+L90</f>
        <v>7598</v>
      </c>
      <c r="N90" s="6">
        <v>330</v>
      </c>
      <c r="O90" s="15">
        <f>M90*N90</f>
        <v>2507340</v>
      </c>
      <c r="P90" s="16">
        <f>O90*0.01%</f>
        <v>250.73400000000001</v>
      </c>
      <c r="Q90" s="16">
        <f t="shared" si="12"/>
        <v>225.66060000000002</v>
      </c>
      <c r="R90" s="34">
        <f>P90-Q90</f>
        <v>25.073399999999992</v>
      </c>
      <c r="S90" s="42" t="s">
        <v>1033</v>
      </c>
      <c r="T90" s="43"/>
    </row>
    <row r="91" spans="1:20" s="21" customFormat="1" ht="24" x14ac:dyDescent="0.5">
      <c r="A91" s="153" t="s">
        <v>582</v>
      </c>
      <c r="B91" s="7" t="s">
        <v>28</v>
      </c>
      <c r="C91" s="8" t="s">
        <v>1098</v>
      </c>
      <c r="D91" s="9" t="s">
        <v>24</v>
      </c>
      <c r="E91" s="139" t="s">
        <v>931</v>
      </c>
      <c r="F91" s="37" t="s">
        <v>353</v>
      </c>
      <c r="G91" s="12" t="s">
        <v>519</v>
      </c>
      <c r="H91" s="11" t="s">
        <v>522</v>
      </c>
      <c r="I91" s="13">
        <v>4</v>
      </c>
      <c r="J91" s="11" t="s">
        <v>566</v>
      </c>
      <c r="K91" s="11" t="s">
        <v>564</v>
      </c>
      <c r="L91" s="11" t="s">
        <v>334</v>
      </c>
      <c r="M91" s="15">
        <f>J91*400+K91*100+L91</f>
        <v>1640</v>
      </c>
      <c r="N91" s="6">
        <v>330</v>
      </c>
      <c r="O91" s="15">
        <f>M91*N91</f>
        <v>541200</v>
      </c>
      <c r="P91" s="16">
        <f>O91*0.01%</f>
        <v>54.120000000000005</v>
      </c>
      <c r="Q91" s="16">
        <f t="shared" si="12"/>
        <v>48.708000000000006</v>
      </c>
      <c r="R91" s="34">
        <f>P91-Q91</f>
        <v>5.411999999999999</v>
      </c>
      <c r="S91" s="28"/>
    </row>
    <row r="92" spans="1:20" s="21" customFormat="1" ht="23.25" x14ac:dyDescent="0.5">
      <c r="A92" s="154"/>
      <c r="B92" s="7"/>
      <c r="C92" s="8"/>
      <c r="D92" s="9"/>
      <c r="E92" s="38"/>
      <c r="F92" s="37"/>
      <c r="G92" s="12" t="s">
        <v>519</v>
      </c>
      <c r="H92" s="11" t="s">
        <v>524</v>
      </c>
      <c r="I92" s="13">
        <v>4</v>
      </c>
      <c r="J92" s="11" t="s">
        <v>567</v>
      </c>
      <c r="K92" s="11" t="s">
        <v>567</v>
      </c>
      <c r="L92" s="11" t="s">
        <v>443</v>
      </c>
      <c r="M92" s="15">
        <f>J92*400+K92*100+L92</f>
        <v>1096</v>
      </c>
      <c r="N92" s="6">
        <v>330</v>
      </c>
      <c r="O92" s="15">
        <f>M92*N92</f>
        <v>361680</v>
      </c>
      <c r="P92" s="16">
        <f>O92*0.01%</f>
        <v>36.167999999999999</v>
      </c>
      <c r="Q92" s="16">
        <f t="shared" si="12"/>
        <v>32.551200000000001</v>
      </c>
      <c r="R92" s="34">
        <f>P92-Q92</f>
        <v>3.6167999999999978</v>
      </c>
      <c r="S92" s="28"/>
    </row>
    <row r="93" spans="1:20" s="21" customFormat="1" ht="23.25" x14ac:dyDescent="0.5">
      <c r="A93" s="154"/>
      <c r="B93" s="156" t="s">
        <v>1097</v>
      </c>
      <c r="C93" s="157"/>
      <c r="D93" s="158"/>
      <c r="E93" s="38"/>
      <c r="F93" s="37"/>
      <c r="G93" s="12" t="s">
        <v>519</v>
      </c>
      <c r="H93" s="11" t="s">
        <v>539</v>
      </c>
      <c r="I93" s="13">
        <v>4</v>
      </c>
      <c r="J93" s="11" t="s">
        <v>460</v>
      </c>
      <c r="K93" s="11" t="s">
        <v>567</v>
      </c>
      <c r="L93" s="11" t="s">
        <v>460</v>
      </c>
      <c r="M93" s="15">
        <f>J93*400+K93*100+L93</f>
        <v>601</v>
      </c>
      <c r="N93" s="6">
        <v>330</v>
      </c>
      <c r="O93" s="15">
        <f>M93*N93</f>
        <v>198330</v>
      </c>
      <c r="P93" s="16">
        <f>O93*0.01%</f>
        <v>19.833000000000002</v>
      </c>
      <c r="Q93" s="16">
        <f t="shared" si="12"/>
        <v>17.849700000000002</v>
      </c>
      <c r="R93" s="34">
        <f>P93-Q93</f>
        <v>1.9832999999999998</v>
      </c>
      <c r="S93" s="28"/>
    </row>
    <row r="94" spans="1:20" s="21" customFormat="1" ht="23.25" x14ac:dyDescent="0.5">
      <c r="A94" s="154"/>
      <c r="B94" s="7"/>
      <c r="C94" s="8"/>
      <c r="D94" s="9"/>
      <c r="E94" s="38"/>
      <c r="F94" s="37"/>
      <c r="G94" s="12" t="s">
        <v>519</v>
      </c>
      <c r="H94" s="11" t="s">
        <v>531</v>
      </c>
      <c r="I94" s="13">
        <v>4</v>
      </c>
      <c r="J94" s="11" t="s">
        <v>567</v>
      </c>
      <c r="K94" s="11" t="s">
        <v>563</v>
      </c>
      <c r="L94" s="11" t="s">
        <v>583</v>
      </c>
      <c r="M94" s="15">
        <f>J94*400+K94*100+L94</f>
        <v>1174</v>
      </c>
      <c r="N94" s="6">
        <v>330</v>
      </c>
      <c r="O94" s="15">
        <f>M94*N94</f>
        <v>387420</v>
      </c>
      <c r="P94" s="16">
        <f>O94*0.01%</f>
        <v>38.742000000000004</v>
      </c>
      <c r="Q94" s="16">
        <f t="shared" si="12"/>
        <v>34.867800000000003</v>
      </c>
      <c r="R94" s="34">
        <f>P94-Q94</f>
        <v>3.8742000000000019</v>
      </c>
      <c r="S94" s="28"/>
    </row>
    <row r="95" spans="1:20" s="21" customFormat="1" ht="23.25" x14ac:dyDescent="0.5">
      <c r="A95" s="155"/>
      <c r="B95" s="7"/>
      <c r="C95" s="8"/>
      <c r="D95" s="9"/>
      <c r="E95" s="38"/>
      <c r="F95" s="37"/>
      <c r="G95" s="12"/>
      <c r="H95" s="11"/>
      <c r="I95" s="13"/>
      <c r="J95" s="11"/>
      <c r="K95" s="11"/>
      <c r="L95" s="11"/>
      <c r="M95" s="15"/>
      <c r="N95" s="6"/>
      <c r="O95" s="15"/>
      <c r="P95" s="16">
        <f>SUM(P91:P94)</f>
        <v>148.863</v>
      </c>
      <c r="Q95" s="16">
        <f t="shared" si="12"/>
        <v>133.97669999999999</v>
      </c>
      <c r="R95" s="34">
        <f>SUM(R91:R94)</f>
        <v>14.886299999999999</v>
      </c>
      <c r="S95" s="28"/>
    </row>
    <row r="96" spans="1:20" s="21" customFormat="1" ht="24" x14ac:dyDescent="0.5">
      <c r="A96" s="132" t="s">
        <v>513</v>
      </c>
      <c r="B96" s="7" t="s">
        <v>28</v>
      </c>
      <c r="C96" s="8" t="s">
        <v>65</v>
      </c>
      <c r="D96" s="9" t="s">
        <v>26</v>
      </c>
      <c r="E96" s="139" t="s">
        <v>917</v>
      </c>
      <c r="F96" s="37" t="s">
        <v>354</v>
      </c>
      <c r="G96" s="12" t="s">
        <v>519</v>
      </c>
      <c r="H96" s="11" t="s">
        <v>520</v>
      </c>
      <c r="I96" s="13">
        <v>4</v>
      </c>
      <c r="J96" s="11" t="s">
        <v>566</v>
      </c>
      <c r="K96" s="11" t="s">
        <v>563</v>
      </c>
      <c r="L96" s="11" t="s">
        <v>585</v>
      </c>
      <c r="M96" s="15">
        <f>J96*400+K96*100+L96</f>
        <v>1987</v>
      </c>
      <c r="N96" s="6">
        <v>330</v>
      </c>
      <c r="O96" s="15">
        <f>M96*N96</f>
        <v>655710</v>
      </c>
      <c r="P96" s="16">
        <f>O96*0.01%</f>
        <v>65.570999999999998</v>
      </c>
      <c r="Q96" s="16">
        <f t="shared" si="12"/>
        <v>59.0139</v>
      </c>
      <c r="R96" s="34">
        <f>P96-Q96</f>
        <v>6.5570999999999984</v>
      </c>
      <c r="S96" s="28"/>
    </row>
    <row r="97" spans="1:19" s="21" customFormat="1" ht="24" x14ac:dyDescent="0.5">
      <c r="A97" s="153" t="s">
        <v>440</v>
      </c>
      <c r="B97" s="7" t="s">
        <v>22</v>
      </c>
      <c r="C97" s="8" t="s">
        <v>1099</v>
      </c>
      <c r="D97" s="9" t="s">
        <v>38</v>
      </c>
      <c r="E97" s="139" t="s">
        <v>752</v>
      </c>
      <c r="F97" s="37" t="s">
        <v>355</v>
      </c>
      <c r="G97" s="12" t="s">
        <v>519</v>
      </c>
      <c r="H97" s="11" t="s">
        <v>540</v>
      </c>
      <c r="I97" s="13">
        <v>4</v>
      </c>
      <c r="J97" s="11" t="s">
        <v>440</v>
      </c>
      <c r="K97" s="11" t="s">
        <v>460</v>
      </c>
      <c r="L97" s="11" t="s">
        <v>339</v>
      </c>
      <c r="M97" s="15">
        <f>J97*400+K97*100+L97</f>
        <v>15713</v>
      </c>
      <c r="N97" s="6">
        <v>330</v>
      </c>
      <c r="O97" s="15">
        <f>M97*N97</f>
        <v>5185290</v>
      </c>
      <c r="P97" s="16">
        <f>O97*0.01%</f>
        <v>518.529</v>
      </c>
      <c r="Q97" s="16">
        <f t="shared" si="12"/>
        <v>466.67610000000002</v>
      </c>
      <c r="R97" s="34">
        <f>P97-Q97</f>
        <v>51.852899999999977</v>
      </c>
      <c r="S97" s="28"/>
    </row>
    <row r="98" spans="1:19" s="21" customFormat="1" ht="23.25" x14ac:dyDescent="0.5">
      <c r="A98" s="154"/>
      <c r="B98" s="7"/>
      <c r="C98" s="8"/>
      <c r="D98" s="9"/>
      <c r="E98" s="38"/>
      <c r="F98" s="37"/>
      <c r="G98" s="12" t="s">
        <v>519</v>
      </c>
      <c r="H98" s="11" t="s">
        <v>522</v>
      </c>
      <c r="I98" s="13">
        <v>4</v>
      </c>
      <c r="J98" s="11" t="s">
        <v>563</v>
      </c>
      <c r="K98" s="11" t="s">
        <v>563</v>
      </c>
      <c r="L98" s="11" t="s">
        <v>426</v>
      </c>
      <c r="M98" s="15">
        <f>J98*400+K98*100+L98</f>
        <v>1508</v>
      </c>
      <c r="N98" s="6">
        <v>330</v>
      </c>
      <c r="O98" s="15">
        <f>M98*N98</f>
        <v>497640</v>
      </c>
      <c r="P98" s="16">
        <f>O98*0.01%</f>
        <v>49.764000000000003</v>
      </c>
      <c r="Q98" s="16">
        <f t="shared" si="12"/>
        <v>44.787600000000005</v>
      </c>
      <c r="R98" s="34">
        <f>P98-Q98</f>
        <v>4.9763999999999982</v>
      </c>
      <c r="S98" s="28"/>
    </row>
    <row r="99" spans="1:19" s="21" customFormat="1" ht="23.25" x14ac:dyDescent="0.5">
      <c r="A99" s="154"/>
      <c r="B99" s="7"/>
      <c r="C99" s="8"/>
      <c r="D99" s="9"/>
      <c r="E99" s="38"/>
      <c r="F99" s="37"/>
      <c r="G99" s="12" t="s">
        <v>519</v>
      </c>
      <c r="H99" s="11" t="s">
        <v>540</v>
      </c>
      <c r="I99" s="13">
        <v>4</v>
      </c>
      <c r="J99" s="11" t="s">
        <v>339</v>
      </c>
      <c r="K99" s="11" t="s">
        <v>564</v>
      </c>
      <c r="L99" s="11" t="s">
        <v>355</v>
      </c>
      <c r="M99" s="15">
        <f>J99*400+K99*100+L99</f>
        <v>5299</v>
      </c>
      <c r="N99" s="6">
        <v>330</v>
      </c>
      <c r="O99" s="15">
        <f>M99*N99</f>
        <v>1748670</v>
      </c>
      <c r="P99" s="16">
        <f>O99*0.01%</f>
        <v>174.86700000000002</v>
      </c>
      <c r="Q99" s="16">
        <f t="shared" si="12"/>
        <v>157.38030000000003</v>
      </c>
      <c r="R99" s="34">
        <f>P99-Q99</f>
        <v>17.486699999999985</v>
      </c>
      <c r="S99" s="28"/>
    </row>
    <row r="100" spans="1:19" s="21" customFormat="1" ht="23.25" x14ac:dyDescent="0.5">
      <c r="A100" s="155"/>
      <c r="B100" s="7"/>
      <c r="C100" s="8"/>
      <c r="D100" s="9"/>
      <c r="E100" s="38"/>
      <c r="F100" s="37"/>
      <c r="G100" s="12"/>
      <c r="H100" s="11"/>
      <c r="I100" s="13"/>
      <c r="J100" s="11"/>
      <c r="K100" s="11"/>
      <c r="L100" s="11"/>
      <c r="M100" s="15"/>
      <c r="N100" s="6"/>
      <c r="O100" s="15"/>
      <c r="P100" s="16">
        <f>SUM(P97:P99)</f>
        <v>743.16000000000008</v>
      </c>
      <c r="Q100" s="16">
        <f t="shared" si="12"/>
        <v>668.84400000000005</v>
      </c>
      <c r="R100" s="34">
        <f>SUM(R97:R99)</f>
        <v>74.31599999999996</v>
      </c>
      <c r="S100" s="28"/>
    </row>
    <row r="101" spans="1:19" s="21" customFormat="1" ht="24" x14ac:dyDescent="0.5">
      <c r="A101" s="132" t="s">
        <v>334</v>
      </c>
      <c r="B101" s="7" t="s">
        <v>28</v>
      </c>
      <c r="C101" s="8" t="s">
        <v>67</v>
      </c>
      <c r="D101" s="9" t="s">
        <v>24</v>
      </c>
      <c r="E101" s="139" t="s">
        <v>753</v>
      </c>
      <c r="F101" s="37" t="s">
        <v>356</v>
      </c>
      <c r="G101" s="12" t="s">
        <v>519</v>
      </c>
      <c r="H101" s="11" t="s">
        <v>529</v>
      </c>
      <c r="I101" s="13">
        <v>4</v>
      </c>
      <c r="J101" s="11" t="s">
        <v>572</v>
      </c>
      <c r="K101" s="11" t="s">
        <v>564</v>
      </c>
      <c r="L101" s="11" t="s">
        <v>384</v>
      </c>
      <c r="M101" s="15">
        <f>J101*400+K101*100+L101</f>
        <v>6430</v>
      </c>
      <c r="N101" s="6">
        <v>330</v>
      </c>
      <c r="O101" s="15">
        <f>M101*N101</f>
        <v>2121900</v>
      </c>
      <c r="P101" s="16">
        <f>O101*0.01%</f>
        <v>212.19</v>
      </c>
      <c r="Q101" s="16">
        <f t="shared" si="12"/>
        <v>190.971</v>
      </c>
      <c r="R101" s="34">
        <f>P101-Q101</f>
        <v>21.218999999999994</v>
      </c>
      <c r="S101" s="28"/>
    </row>
    <row r="102" spans="1:19" s="21" customFormat="1" ht="23.25" x14ac:dyDescent="0.5">
      <c r="A102" s="153" t="s">
        <v>391</v>
      </c>
      <c r="B102" s="7" t="s">
        <v>28</v>
      </c>
      <c r="C102" s="8" t="s">
        <v>68</v>
      </c>
      <c r="D102" s="9" t="s">
        <v>24</v>
      </c>
      <c r="E102" s="39" t="s">
        <v>1011</v>
      </c>
      <c r="F102" s="37" t="s">
        <v>357</v>
      </c>
      <c r="G102" s="12" t="s">
        <v>519</v>
      </c>
      <c r="H102" s="11" t="s">
        <v>531</v>
      </c>
      <c r="I102" s="13">
        <v>4</v>
      </c>
      <c r="J102" s="11" t="s">
        <v>567</v>
      </c>
      <c r="K102" s="11" t="s">
        <v>460</v>
      </c>
      <c r="L102" s="11" t="s">
        <v>435</v>
      </c>
      <c r="M102" s="15">
        <f>J102*400+K102*100+L102</f>
        <v>990</v>
      </c>
      <c r="N102" s="6">
        <v>330</v>
      </c>
      <c r="O102" s="15">
        <f>M102*N102</f>
        <v>326700</v>
      </c>
      <c r="P102" s="16">
        <f>O102*0.01%</f>
        <v>32.67</v>
      </c>
      <c r="Q102" s="16">
        <f t="shared" si="12"/>
        <v>29.403000000000002</v>
      </c>
      <c r="R102" s="34">
        <f>P102-Q102</f>
        <v>3.2669999999999995</v>
      </c>
      <c r="S102" s="28"/>
    </row>
    <row r="103" spans="1:19" s="21" customFormat="1" ht="23.25" x14ac:dyDescent="0.5">
      <c r="A103" s="154"/>
      <c r="B103" s="7"/>
      <c r="C103" s="8"/>
      <c r="D103" s="9"/>
      <c r="E103" s="38"/>
      <c r="F103" s="37"/>
      <c r="G103" s="12" t="s">
        <v>519</v>
      </c>
      <c r="H103" s="11" t="s">
        <v>522</v>
      </c>
      <c r="I103" s="13">
        <v>4</v>
      </c>
      <c r="J103" s="11" t="s">
        <v>564</v>
      </c>
      <c r="K103" s="11" t="s">
        <v>460</v>
      </c>
      <c r="L103" s="11" t="s">
        <v>328</v>
      </c>
      <c r="M103" s="15">
        <f>J103*400+K103*100+L103</f>
        <v>163</v>
      </c>
      <c r="N103" s="6">
        <v>330</v>
      </c>
      <c r="O103" s="15">
        <f>M103*N103</f>
        <v>53790</v>
      </c>
      <c r="P103" s="16">
        <f>O103*0.01%</f>
        <v>5.3790000000000004</v>
      </c>
      <c r="Q103" s="16">
        <f t="shared" si="12"/>
        <v>4.8411000000000008</v>
      </c>
      <c r="R103" s="34">
        <f>P103-Q103</f>
        <v>0.5378999999999996</v>
      </c>
      <c r="S103" s="28"/>
    </row>
    <row r="104" spans="1:19" s="21" customFormat="1" ht="23.25" x14ac:dyDescent="0.5">
      <c r="A104" s="154"/>
      <c r="B104" s="7"/>
      <c r="C104" s="8"/>
      <c r="D104" s="9"/>
      <c r="E104" s="38"/>
      <c r="F104" s="37"/>
      <c r="G104" s="12" t="s">
        <v>519</v>
      </c>
      <c r="H104" s="11" t="s">
        <v>531</v>
      </c>
      <c r="I104" s="13">
        <v>4</v>
      </c>
      <c r="J104" s="11" t="s">
        <v>563</v>
      </c>
      <c r="K104" s="11" t="s">
        <v>564</v>
      </c>
      <c r="L104" s="11" t="s">
        <v>502</v>
      </c>
      <c r="M104" s="15">
        <f>J104*400+K104*100+L104</f>
        <v>1277</v>
      </c>
      <c r="N104" s="6">
        <v>330</v>
      </c>
      <c r="O104" s="15">
        <f>M104*N104</f>
        <v>421410</v>
      </c>
      <c r="P104" s="16">
        <f>O104*0.01%</f>
        <v>42.141000000000005</v>
      </c>
      <c r="Q104" s="16">
        <f t="shared" si="12"/>
        <v>37.926900000000003</v>
      </c>
      <c r="R104" s="34">
        <f>P104-Q104</f>
        <v>4.214100000000002</v>
      </c>
      <c r="S104" s="28"/>
    </row>
    <row r="105" spans="1:19" s="21" customFormat="1" ht="23.25" x14ac:dyDescent="0.5">
      <c r="A105" s="155"/>
      <c r="B105" s="7"/>
      <c r="C105" s="8"/>
      <c r="D105" s="9"/>
      <c r="E105" s="38"/>
      <c r="F105" s="37"/>
      <c r="G105" s="12"/>
      <c r="H105" s="11"/>
      <c r="I105" s="13"/>
      <c r="J105" s="11"/>
      <c r="K105" s="11"/>
      <c r="L105" s="11"/>
      <c r="M105" s="15"/>
      <c r="N105" s="6"/>
      <c r="O105" s="15"/>
      <c r="P105" s="16">
        <f>SUM(P102:P104)</f>
        <v>80.19</v>
      </c>
      <c r="Q105" s="16">
        <f t="shared" ref="Q105:Q133" si="17">P105*90%</f>
        <v>72.171000000000006</v>
      </c>
      <c r="R105" s="34">
        <f>SUM(R102:R104)</f>
        <v>8.0190000000000019</v>
      </c>
      <c r="S105" s="28"/>
    </row>
    <row r="106" spans="1:19" s="21" customFormat="1" ht="24" thickBot="1" x14ac:dyDescent="0.55000000000000004">
      <c r="A106" s="134" t="s">
        <v>424</v>
      </c>
      <c r="B106" s="63" t="s">
        <v>22</v>
      </c>
      <c r="C106" s="64" t="s">
        <v>68</v>
      </c>
      <c r="D106" s="65" t="s">
        <v>24</v>
      </c>
      <c r="E106" s="66" t="s">
        <v>1012</v>
      </c>
      <c r="F106" s="67" t="s">
        <v>598</v>
      </c>
      <c r="G106" s="68" t="s">
        <v>1010</v>
      </c>
      <c r="H106" s="69" t="s">
        <v>363</v>
      </c>
      <c r="I106" s="70">
        <v>4</v>
      </c>
      <c r="J106" s="69" t="s">
        <v>370</v>
      </c>
      <c r="K106" s="69" t="s">
        <v>564</v>
      </c>
      <c r="L106" s="69" t="s">
        <v>564</v>
      </c>
      <c r="M106" s="71">
        <f>J106*400+K106*100+L106</f>
        <v>10000</v>
      </c>
      <c r="N106" s="72">
        <v>330</v>
      </c>
      <c r="O106" s="71">
        <f>M106*N106</f>
        <v>3300000</v>
      </c>
      <c r="P106" s="73">
        <f t="shared" ref="P106:P110" si="18">O106*0.01%</f>
        <v>330</v>
      </c>
      <c r="Q106" s="73">
        <f t="shared" si="17"/>
        <v>297</v>
      </c>
      <c r="R106" s="74">
        <f t="shared" ref="R106:R110" si="19">P106-Q106</f>
        <v>33</v>
      </c>
      <c r="S106" s="28"/>
    </row>
    <row r="107" spans="1:19" s="21" customFormat="1" ht="24" x14ac:dyDescent="0.5">
      <c r="A107" s="171" t="s">
        <v>448</v>
      </c>
      <c r="B107" s="86" t="s">
        <v>28</v>
      </c>
      <c r="C107" s="87" t="s">
        <v>69</v>
      </c>
      <c r="D107" s="88" t="s">
        <v>24</v>
      </c>
      <c r="E107" s="142" t="s">
        <v>754</v>
      </c>
      <c r="F107" s="89" t="s">
        <v>358</v>
      </c>
      <c r="G107" s="90" t="s">
        <v>519</v>
      </c>
      <c r="H107" s="91" t="s">
        <v>541</v>
      </c>
      <c r="I107" s="92">
        <v>4</v>
      </c>
      <c r="J107" s="91" t="s">
        <v>465</v>
      </c>
      <c r="K107" s="91" t="s">
        <v>460</v>
      </c>
      <c r="L107" s="91" t="s">
        <v>481</v>
      </c>
      <c r="M107" s="93">
        <f>J107*400+K107*100+L107</f>
        <v>4926</v>
      </c>
      <c r="N107" s="94">
        <v>330</v>
      </c>
      <c r="O107" s="93">
        <f>M107*N107</f>
        <v>1625580</v>
      </c>
      <c r="P107" s="95">
        <f t="shared" si="18"/>
        <v>162.55800000000002</v>
      </c>
      <c r="Q107" s="95">
        <f t="shared" si="17"/>
        <v>146.30220000000003</v>
      </c>
      <c r="R107" s="96">
        <f t="shared" si="19"/>
        <v>16.255799999999994</v>
      </c>
      <c r="S107" s="28"/>
    </row>
    <row r="108" spans="1:19" s="21" customFormat="1" ht="24" x14ac:dyDescent="0.5">
      <c r="A108" s="172"/>
      <c r="B108" s="60" t="s">
        <v>28</v>
      </c>
      <c r="C108" s="61" t="s">
        <v>1046</v>
      </c>
      <c r="D108" s="62" t="s">
        <v>24</v>
      </c>
      <c r="E108" s="139"/>
      <c r="F108" s="46"/>
      <c r="G108" s="12" t="s">
        <v>519</v>
      </c>
      <c r="H108" s="11" t="s">
        <v>541</v>
      </c>
      <c r="I108" s="13">
        <v>4</v>
      </c>
      <c r="J108" s="11" t="s">
        <v>460</v>
      </c>
      <c r="K108" s="11" t="s">
        <v>563</v>
      </c>
      <c r="L108" s="11" t="s">
        <v>383</v>
      </c>
      <c r="M108" s="15">
        <f>J108*400+K108*100+L108</f>
        <v>776</v>
      </c>
      <c r="N108" s="6">
        <v>330</v>
      </c>
      <c r="O108" s="15">
        <f>M108*N108</f>
        <v>256080</v>
      </c>
      <c r="P108" s="16">
        <f t="shared" si="18"/>
        <v>25.608000000000001</v>
      </c>
      <c r="Q108" s="16">
        <f t="shared" si="17"/>
        <v>23.0472</v>
      </c>
      <c r="R108" s="97">
        <f t="shared" si="19"/>
        <v>2.5608000000000004</v>
      </c>
      <c r="S108" s="28"/>
    </row>
    <row r="109" spans="1:19" s="21" customFormat="1" ht="24.75" thickBot="1" x14ac:dyDescent="0.55000000000000004">
      <c r="A109" s="173"/>
      <c r="B109" s="188" t="s">
        <v>1047</v>
      </c>
      <c r="C109" s="189"/>
      <c r="D109" s="190"/>
      <c r="E109" s="143"/>
      <c r="F109" s="98"/>
      <c r="G109" s="99"/>
      <c r="H109" s="100"/>
      <c r="I109" s="101"/>
      <c r="J109" s="100"/>
      <c r="K109" s="100"/>
      <c r="L109" s="100"/>
      <c r="M109" s="102"/>
      <c r="N109" s="103"/>
      <c r="O109" s="102">
        <f>SUM(O107:O108)</f>
        <v>1881660</v>
      </c>
      <c r="P109" s="104">
        <f t="shared" si="18"/>
        <v>188.166</v>
      </c>
      <c r="Q109" s="104">
        <f t="shared" si="17"/>
        <v>169.3494</v>
      </c>
      <c r="R109" s="105">
        <f t="shared" si="19"/>
        <v>18.816599999999994</v>
      </c>
      <c r="S109" s="28"/>
    </row>
    <row r="110" spans="1:19" s="21" customFormat="1" ht="24" x14ac:dyDescent="0.5">
      <c r="A110" s="133" t="s">
        <v>591</v>
      </c>
      <c r="B110" s="75" t="s">
        <v>22</v>
      </c>
      <c r="C110" s="76" t="s">
        <v>70</v>
      </c>
      <c r="D110" s="77" t="s">
        <v>26</v>
      </c>
      <c r="E110" s="144" t="s">
        <v>755</v>
      </c>
      <c r="F110" s="78" t="s">
        <v>359</v>
      </c>
      <c r="G110" s="79" t="s">
        <v>519</v>
      </c>
      <c r="H110" s="80" t="s">
        <v>526</v>
      </c>
      <c r="I110" s="81">
        <v>4</v>
      </c>
      <c r="J110" s="80" t="s">
        <v>573</v>
      </c>
      <c r="K110" s="80" t="s">
        <v>460</v>
      </c>
      <c r="L110" s="80" t="s">
        <v>373</v>
      </c>
      <c r="M110" s="82">
        <f>J110*400+K110*100+L110</f>
        <v>9362</v>
      </c>
      <c r="N110" s="83">
        <v>330</v>
      </c>
      <c r="O110" s="82">
        <f>M110*N110</f>
        <v>3089460</v>
      </c>
      <c r="P110" s="84">
        <f t="shared" si="18"/>
        <v>308.94600000000003</v>
      </c>
      <c r="Q110" s="84">
        <f t="shared" si="17"/>
        <v>278.05140000000006</v>
      </c>
      <c r="R110" s="85">
        <f t="shared" si="19"/>
        <v>30.894599999999969</v>
      </c>
      <c r="S110" s="28"/>
    </row>
    <row r="111" spans="1:19" s="21" customFormat="1" ht="24" x14ac:dyDescent="0.5">
      <c r="A111" s="153" t="s">
        <v>354</v>
      </c>
      <c r="B111" s="7" t="s">
        <v>28</v>
      </c>
      <c r="C111" s="8" t="s">
        <v>1082</v>
      </c>
      <c r="D111" s="9" t="s">
        <v>24</v>
      </c>
      <c r="E111" s="139" t="s">
        <v>918</v>
      </c>
      <c r="F111" s="37" t="s">
        <v>361</v>
      </c>
      <c r="G111" s="12" t="s">
        <v>519</v>
      </c>
      <c r="H111" s="11" t="s">
        <v>522</v>
      </c>
      <c r="I111" s="13">
        <v>4</v>
      </c>
      <c r="J111" s="11" t="s">
        <v>567</v>
      </c>
      <c r="K111" s="11" t="s">
        <v>567</v>
      </c>
      <c r="L111" s="11" t="s">
        <v>397</v>
      </c>
      <c r="M111" s="15">
        <f t="shared" ref="M111:M116" si="20">J111*400+K111*100+L111</f>
        <v>1020</v>
      </c>
      <c r="N111" s="6">
        <v>330</v>
      </c>
      <c r="O111" s="15">
        <f t="shared" ref="O111:O116" si="21">M111*N111</f>
        <v>336600</v>
      </c>
      <c r="P111" s="16">
        <f t="shared" ref="P111:P116" si="22">O111*0.01%</f>
        <v>33.660000000000004</v>
      </c>
      <c r="Q111" s="16">
        <f t="shared" si="17"/>
        <v>30.294000000000004</v>
      </c>
      <c r="R111" s="34">
        <f t="shared" ref="R111:R116" si="23">P111-Q111</f>
        <v>3.3659999999999997</v>
      </c>
      <c r="S111" s="28"/>
    </row>
    <row r="112" spans="1:19" s="21" customFormat="1" ht="23.25" x14ac:dyDescent="0.5">
      <c r="A112" s="154"/>
      <c r="B112" s="7"/>
      <c r="C112" s="8"/>
      <c r="D112" s="9"/>
      <c r="E112" s="38"/>
      <c r="F112" s="37"/>
      <c r="G112" s="12" t="s">
        <v>519</v>
      </c>
      <c r="H112" s="11" t="s">
        <v>531</v>
      </c>
      <c r="I112" s="13">
        <v>4</v>
      </c>
      <c r="J112" s="11" t="s">
        <v>564</v>
      </c>
      <c r="K112" s="11" t="s">
        <v>567</v>
      </c>
      <c r="L112" s="11" t="s">
        <v>435</v>
      </c>
      <c r="M112" s="15">
        <f t="shared" si="20"/>
        <v>290</v>
      </c>
      <c r="N112" s="6">
        <v>330</v>
      </c>
      <c r="O112" s="15">
        <f t="shared" si="21"/>
        <v>95700</v>
      </c>
      <c r="P112" s="16">
        <f t="shared" si="22"/>
        <v>9.57</v>
      </c>
      <c r="Q112" s="16">
        <f t="shared" si="17"/>
        <v>8.6130000000000013</v>
      </c>
      <c r="R112" s="34">
        <f t="shared" si="23"/>
        <v>0.95699999999999896</v>
      </c>
      <c r="S112" s="28"/>
    </row>
    <row r="113" spans="1:19" s="21" customFormat="1" ht="23.25" x14ac:dyDescent="0.5">
      <c r="A113" s="154"/>
      <c r="B113" s="156" t="s">
        <v>1081</v>
      </c>
      <c r="C113" s="157"/>
      <c r="D113" s="158"/>
      <c r="E113" s="38"/>
      <c r="F113" s="37"/>
      <c r="G113" s="12" t="s">
        <v>519</v>
      </c>
      <c r="H113" s="11" t="s">
        <v>531</v>
      </c>
      <c r="I113" s="13">
        <v>4</v>
      </c>
      <c r="J113" s="11" t="s">
        <v>564</v>
      </c>
      <c r="K113" s="11" t="s">
        <v>564</v>
      </c>
      <c r="L113" s="11" t="s">
        <v>421</v>
      </c>
      <c r="M113" s="15">
        <f t="shared" si="20"/>
        <v>88</v>
      </c>
      <c r="N113" s="6">
        <v>330</v>
      </c>
      <c r="O113" s="15">
        <f t="shared" si="21"/>
        <v>29040</v>
      </c>
      <c r="P113" s="16">
        <f t="shared" si="22"/>
        <v>2.9040000000000004</v>
      </c>
      <c r="Q113" s="16">
        <f t="shared" si="17"/>
        <v>2.6136000000000004</v>
      </c>
      <c r="R113" s="34">
        <f t="shared" si="23"/>
        <v>0.29039999999999999</v>
      </c>
      <c r="S113" s="28"/>
    </row>
    <row r="114" spans="1:19" s="21" customFormat="1" ht="23.25" x14ac:dyDescent="0.5">
      <c r="A114" s="154"/>
      <c r="B114" s="7"/>
      <c r="C114" s="8"/>
      <c r="D114" s="9"/>
      <c r="E114" s="38"/>
      <c r="F114" s="37"/>
      <c r="G114" s="12" t="s">
        <v>519</v>
      </c>
      <c r="H114" s="11" t="s">
        <v>531</v>
      </c>
      <c r="I114" s="13">
        <v>4</v>
      </c>
      <c r="J114" s="11" t="s">
        <v>564</v>
      </c>
      <c r="K114" s="11" t="s">
        <v>563</v>
      </c>
      <c r="L114" s="11" t="s">
        <v>348</v>
      </c>
      <c r="M114" s="15">
        <f t="shared" si="20"/>
        <v>394</v>
      </c>
      <c r="N114" s="6">
        <v>330</v>
      </c>
      <c r="O114" s="15">
        <f t="shared" si="21"/>
        <v>130020</v>
      </c>
      <c r="P114" s="16">
        <f t="shared" si="22"/>
        <v>13.002000000000001</v>
      </c>
      <c r="Q114" s="16">
        <f t="shared" si="17"/>
        <v>11.7018</v>
      </c>
      <c r="R114" s="34">
        <f t="shared" si="23"/>
        <v>1.3002000000000002</v>
      </c>
      <c r="S114" s="28"/>
    </row>
    <row r="115" spans="1:19" s="21" customFormat="1" ht="23.25" x14ac:dyDescent="0.5">
      <c r="A115" s="154"/>
      <c r="B115" s="7"/>
      <c r="C115" s="8"/>
      <c r="D115" s="9"/>
      <c r="E115" s="38"/>
      <c r="F115" s="37"/>
      <c r="G115" s="12" t="s">
        <v>519</v>
      </c>
      <c r="H115" s="11" t="s">
        <v>531</v>
      </c>
      <c r="I115" s="13">
        <v>4</v>
      </c>
      <c r="J115" s="11" t="s">
        <v>564</v>
      </c>
      <c r="K115" s="11" t="s">
        <v>567</v>
      </c>
      <c r="L115" s="11" t="s">
        <v>587</v>
      </c>
      <c r="M115" s="15">
        <f t="shared" si="20"/>
        <v>279</v>
      </c>
      <c r="N115" s="6">
        <v>330</v>
      </c>
      <c r="O115" s="15">
        <f t="shared" si="21"/>
        <v>92070</v>
      </c>
      <c r="P115" s="16">
        <f t="shared" si="22"/>
        <v>9.2070000000000007</v>
      </c>
      <c r="Q115" s="16">
        <f t="shared" si="17"/>
        <v>8.2863000000000007</v>
      </c>
      <c r="R115" s="34">
        <f t="shared" si="23"/>
        <v>0.92070000000000007</v>
      </c>
      <c r="S115" s="28"/>
    </row>
    <row r="116" spans="1:19" s="21" customFormat="1" ht="23.25" x14ac:dyDescent="0.5">
      <c r="A116" s="154"/>
      <c r="B116" s="7"/>
      <c r="C116" s="8"/>
      <c r="D116" s="9"/>
      <c r="E116" s="38"/>
      <c r="F116" s="37"/>
      <c r="G116" s="12" t="s">
        <v>519</v>
      </c>
      <c r="H116" s="11" t="s">
        <v>531</v>
      </c>
      <c r="I116" s="13">
        <v>4</v>
      </c>
      <c r="J116" s="11" t="s">
        <v>567</v>
      </c>
      <c r="K116" s="11" t="s">
        <v>563</v>
      </c>
      <c r="L116" s="11" t="s">
        <v>448</v>
      </c>
      <c r="M116" s="15">
        <f t="shared" si="20"/>
        <v>1143</v>
      </c>
      <c r="N116" s="6">
        <v>330</v>
      </c>
      <c r="O116" s="15">
        <f t="shared" si="21"/>
        <v>377190</v>
      </c>
      <c r="P116" s="16">
        <f t="shared" si="22"/>
        <v>37.719000000000001</v>
      </c>
      <c r="Q116" s="16">
        <f t="shared" si="17"/>
        <v>33.947099999999999</v>
      </c>
      <c r="R116" s="34">
        <f t="shared" si="23"/>
        <v>3.7719000000000023</v>
      </c>
      <c r="S116" s="28"/>
    </row>
    <row r="117" spans="1:19" s="21" customFormat="1" ht="23.25" x14ac:dyDescent="0.5">
      <c r="A117" s="155"/>
      <c r="B117" s="7"/>
      <c r="C117" s="8"/>
      <c r="D117" s="9"/>
      <c r="E117" s="38"/>
      <c r="F117" s="37"/>
      <c r="G117" s="12"/>
      <c r="H117" s="11"/>
      <c r="I117" s="13"/>
      <c r="J117" s="11"/>
      <c r="K117" s="11"/>
      <c r="L117" s="11"/>
      <c r="M117" s="15"/>
      <c r="N117" s="6"/>
      <c r="O117" s="15"/>
      <c r="P117" s="16">
        <f>SUM(P111:P116)</f>
        <v>106.06200000000001</v>
      </c>
      <c r="Q117" s="16">
        <f t="shared" si="17"/>
        <v>95.455800000000011</v>
      </c>
      <c r="R117" s="34">
        <f>SUM(R111:R116)</f>
        <v>10.606200000000001</v>
      </c>
      <c r="S117" s="28"/>
    </row>
    <row r="118" spans="1:19" s="21" customFormat="1" ht="24" x14ac:dyDescent="0.5">
      <c r="A118" s="153" t="s">
        <v>464</v>
      </c>
      <c r="B118" s="7" t="s">
        <v>22</v>
      </c>
      <c r="C118" s="8" t="s">
        <v>73</v>
      </c>
      <c r="D118" s="9" t="s">
        <v>45</v>
      </c>
      <c r="E118" s="139" t="s">
        <v>757</v>
      </c>
      <c r="F118" s="37" t="s">
        <v>338</v>
      </c>
      <c r="G118" s="12" t="s">
        <v>519</v>
      </c>
      <c r="H118" s="11" t="s">
        <v>539</v>
      </c>
      <c r="I118" s="13">
        <v>4</v>
      </c>
      <c r="J118" s="11" t="s">
        <v>567</v>
      </c>
      <c r="K118" s="11" t="s">
        <v>563</v>
      </c>
      <c r="L118" s="11" t="s">
        <v>436</v>
      </c>
      <c r="M118" s="15">
        <f>J118*400+K118*100+L118</f>
        <v>1119</v>
      </c>
      <c r="N118" s="6">
        <v>330</v>
      </c>
      <c r="O118" s="15">
        <f>M118*N118</f>
        <v>369270</v>
      </c>
      <c r="P118" s="16">
        <f>O118*0.01%</f>
        <v>36.927</v>
      </c>
      <c r="Q118" s="16">
        <f t="shared" si="17"/>
        <v>33.234299999999998</v>
      </c>
      <c r="R118" s="34">
        <f>P118-Q118</f>
        <v>3.6927000000000021</v>
      </c>
      <c r="S118" s="28"/>
    </row>
    <row r="119" spans="1:19" s="21" customFormat="1" ht="23.25" x14ac:dyDescent="0.5">
      <c r="A119" s="154"/>
      <c r="B119" s="7"/>
      <c r="C119" s="8"/>
      <c r="D119" s="9"/>
      <c r="E119" s="38"/>
      <c r="F119" s="37"/>
      <c r="G119" s="12" t="s">
        <v>519</v>
      </c>
      <c r="H119" s="11" t="s">
        <v>539</v>
      </c>
      <c r="I119" s="13">
        <v>4</v>
      </c>
      <c r="J119" s="11" t="s">
        <v>567</v>
      </c>
      <c r="K119" s="11" t="s">
        <v>564</v>
      </c>
      <c r="L119" s="11" t="s">
        <v>575</v>
      </c>
      <c r="M119" s="15">
        <f>J119*400+K119*100+L119</f>
        <v>821</v>
      </c>
      <c r="N119" s="6">
        <v>330</v>
      </c>
      <c r="O119" s="15">
        <f>M119*N119</f>
        <v>270930</v>
      </c>
      <c r="P119" s="16">
        <f>O119*0.01%</f>
        <v>27.093</v>
      </c>
      <c r="Q119" s="16">
        <f t="shared" si="17"/>
        <v>24.383700000000001</v>
      </c>
      <c r="R119" s="34">
        <f>P119-Q119</f>
        <v>2.7092999999999989</v>
      </c>
      <c r="S119" s="28"/>
    </row>
    <row r="120" spans="1:19" s="21" customFormat="1" ht="23.25" x14ac:dyDescent="0.5">
      <c r="A120" s="154"/>
      <c r="B120" s="7"/>
      <c r="C120" s="8"/>
      <c r="D120" s="9"/>
      <c r="E120" s="38"/>
      <c r="F120" s="37"/>
      <c r="G120" s="12" t="s">
        <v>519</v>
      </c>
      <c r="H120" s="11" t="s">
        <v>540</v>
      </c>
      <c r="I120" s="13">
        <v>4</v>
      </c>
      <c r="J120" s="11" t="s">
        <v>389</v>
      </c>
      <c r="K120" s="11" t="s">
        <v>564</v>
      </c>
      <c r="L120" s="11" t="s">
        <v>587</v>
      </c>
      <c r="M120" s="15">
        <f>J120*400+K120*100+L120</f>
        <v>5679</v>
      </c>
      <c r="N120" s="6">
        <v>330</v>
      </c>
      <c r="O120" s="15">
        <f>M120*N120</f>
        <v>1874070</v>
      </c>
      <c r="P120" s="16">
        <f>O120*0.01%</f>
        <v>187.40700000000001</v>
      </c>
      <c r="Q120" s="16">
        <f t="shared" si="17"/>
        <v>168.66630000000001</v>
      </c>
      <c r="R120" s="34">
        <f>P120-Q120</f>
        <v>18.740700000000004</v>
      </c>
      <c r="S120" s="28"/>
    </row>
    <row r="121" spans="1:19" s="21" customFormat="1" ht="23.25" x14ac:dyDescent="0.5">
      <c r="A121" s="155"/>
      <c r="B121" s="7"/>
      <c r="C121" s="8"/>
      <c r="D121" s="9"/>
      <c r="E121" s="38"/>
      <c r="F121" s="37"/>
      <c r="G121" s="12"/>
      <c r="H121" s="11"/>
      <c r="I121" s="13"/>
      <c r="J121" s="11"/>
      <c r="K121" s="11"/>
      <c r="L121" s="11"/>
      <c r="M121" s="15"/>
      <c r="N121" s="6"/>
      <c r="O121" s="15"/>
      <c r="P121" s="16">
        <f>SUM(P118:P120)</f>
        <v>251.42700000000002</v>
      </c>
      <c r="Q121" s="16">
        <f t="shared" si="17"/>
        <v>226.28430000000003</v>
      </c>
      <c r="R121" s="34">
        <f>SUM(R118:R120)</f>
        <v>25.142700000000005</v>
      </c>
      <c r="S121" s="28"/>
    </row>
    <row r="122" spans="1:19" s="21" customFormat="1" ht="24" x14ac:dyDescent="0.5">
      <c r="A122" s="153" t="s">
        <v>597</v>
      </c>
      <c r="B122" s="7" t="s">
        <v>22</v>
      </c>
      <c r="C122" s="8" t="s">
        <v>76</v>
      </c>
      <c r="D122" s="9" t="s">
        <v>24</v>
      </c>
      <c r="E122" s="139" t="s">
        <v>759</v>
      </c>
      <c r="F122" s="37" t="s">
        <v>363</v>
      </c>
      <c r="G122" s="12" t="s">
        <v>519</v>
      </c>
      <c r="H122" s="11" t="s">
        <v>539</v>
      </c>
      <c r="I122" s="13">
        <v>4</v>
      </c>
      <c r="J122" s="11" t="s">
        <v>460</v>
      </c>
      <c r="K122" s="11" t="s">
        <v>564</v>
      </c>
      <c r="L122" s="11" t="s">
        <v>448</v>
      </c>
      <c r="M122" s="15">
        <f>J122*400+K122*100+L122</f>
        <v>443</v>
      </c>
      <c r="N122" s="6">
        <v>330</v>
      </c>
      <c r="O122" s="15">
        <f>M122*N122</f>
        <v>146190</v>
      </c>
      <c r="P122" s="16">
        <f>O122*0.01%</f>
        <v>14.619000000000002</v>
      </c>
      <c r="Q122" s="16">
        <f t="shared" si="17"/>
        <v>13.157100000000002</v>
      </c>
      <c r="R122" s="34">
        <f>P122-Q122</f>
        <v>1.4619</v>
      </c>
      <c r="S122" s="28"/>
    </row>
    <row r="123" spans="1:19" s="21" customFormat="1" ht="23.25" x14ac:dyDescent="0.5">
      <c r="A123" s="154"/>
      <c r="B123" s="7"/>
      <c r="C123" s="8"/>
      <c r="D123" s="9"/>
      <c r="E123" s="38"/>
      <c r="F123" s="37"/>
      <c r="G123" s="12" t="s">
        <v>519</v>
      </c>
      <c r="H123" s="11" t="s">
        <v>539</v>
      </c>
      <c r="I123" s="13">
        <v>4</v>
      </c>
      <c r="J123" s="11" t="s">
        <v>567</v>
      </c>
      <c r="K123" s="11" t="s">
        <v>564</v>
      </c>
      <c r="L123" s="11" t="s">
        <v>496</v>
      </c>
      <c r="M123" s="15">
        <f>J123*400+K123*100+L123</f>
        <v>811</v>
      </c>
      <c r="N123" s="6">
        <v>330</v>
      </c>
      <c r="O123" s="15">
        <f>M123*N123</f>
        <v>267630</v>
      </c>
      <c r="P123" s="16">
        <f>O123*0.01%</f>
        <v>26.763000000000002</v>
      </c>
      <c r="Q123" s="16">
        <f t="shared" si="17"/>
        <v>24.0867</v>
      </c>
      <c r="R123" s="34">
        <f>P123-Q123</f>
        <v>2.6763000000000012</v>
      </c>
      <c r="S123" s="28"/>
    </row>
    <row r="124" spans="1:19" s="21" customFormat="1" ht="23.25" x14ac:dyDescent="0.5">
      <c r="A124" s="154"/>
      <c r="B124" s="7"/>
      <c r="C124" s="8"/>
      <c r="D124" s="9"/>
      <c r="E124" s="38"/>
      <c r="F124" s="37"/>
      <c r="G124" s="12"/>
      <c r="H124" s="11"/>
      <c r="I124" s="13"/>
      <c r="J124" s="11"/>
      <c r="K124" s="11"/>
      <c r="L124" s="11"/>
      <c r="M124" s="15"/>
      <c r="N124" s="6"/>
      <c r="O124" s="15"/>
      <c r="P124" s="16">
        <f>SUM(P122:P123)</f>
        <v>41.382000000000005</v>
      </c>
      <c r="Q124" s="16">
        <f t="shared" si="17"/>
        <v>37.243800000000007</v>
      </c>
      <c r="R124" s="34">
        <f>SUM(R122:R123)</f>
        <v>4.1382000000000012</v>
      </c>
      <c r="S124" s="28"/>
    </row>
    <row r="125" spans="1:19" s="21" customFormat="1" ht="24" x14ac:dyDescent="0.5">
      <c r="A125" s="153" t="s">
        <v>346</v>
      </c>
      <c r="B125" s="7" t="s">
        <v>28</v>
      </c>
      <c r="C125" s="8" t="s">
        <v>77</v>
      </c>
      <c r="D125" s="9" t="s">
        <v>24</v>
      </c>
      <c r="E125" s="139" t="s">
        <v>760</v>
      </c>
      <c r="F125" s="37" t="s">
        <v>364</v>
      </c>
      <c r="G125" s="12" t="s">
        <v>519</v>
      </c>
      <c r="H125" s="11" t="s">
        <v>539</v>
      </c>
      <c r="I125" s="13">
        <v>4</v>
      </c>
      <c r="J125" s="11" t="s">
        <v>460</v>
      </c>
      <c r="K125" s="11" t="s">
        <v>564</v>
      </c>
      <c r="L125" s="11" t="s">
        <v>582</v>
      </c>
      <c r="M125" s="15">
        <f>J125*400+K125*100+L125</f>
        <v>437</v>
      </c>
      <c r="N125" s="6">
        <v>330</v>
      </c>
      <c r="O125" s="15">
        <f>M125*N125</f>
        <v>144210</v>
      </c>
      <c r="P125" s="16">
        <f>O125*0.01%</f>
        <v>14.421000000000001</v>
      </c>
      <c r="Q125" s="16">
        <f t="shared" si="17"/>
        <v>12.978900000000001</v>
      </c>
      <c r="R125" s="34">
        <f>P125-Q125</f>
        <v>1.4420999999999999</v>
      </c>
      <c r="S125" s="28"/>
    </row>
    <row r="126" spans="1:19" s="21" customFormat="1" ht="23.25" x14ac:dyDescent="0.5">
      <c r="A126" s="154"/>
      <c r="B126" s="7"/>
      <c r="C126" s="8"/>
      <c r="D126" s="9"/>
      <c r="E126" s="38"/>
      <c r="F126" s="37"/>
      <c r="G126" s="12" t="s">
        <v>519</v>
      </c>
      <c r="H126" s="11" t="s">
        <v>539</v>
      </c>
      <c r="I126" s="13">
        <v>4</v>
      </c>
      <c r="J126" s="11" t="s">
        <v>460</v>
      </c>
      <c r="K126" s="11" t="s">
        <v>564</v>
      </c>
      <c r="L126" s="11" t="s">
        <v>589</v>
      </c>
      <c r="M126" s="15">
        <f>J126*400+K126*100+L126</f>
        <v>455</v>
      </c>
      <c r="N126" s="6">
        <v>330</v>
      </c>
      <c r="O126" s="15">
        <f>M126*N126</f>
        <v>150150</v>
      </c>
      <c r="P126" s="16">
        <f>O126*0.01%</f>
        <v>15.015000000000001</v>
      </c>
      <c r="Q126" s="16">
        <f t="shared" si="17"/>
        <v>13.513500000000001</v>
      </c>
      <c r="R126" s="34">
        <f>P126-Q126</f>
        <v>1.5015000000000001</v>
      </c>
      <c r="S126" s="28"/>
    </row>
    <row r="127" spans="1:19" s="21" customFormat="1" ht="23.25" x14ac:dyDescent="0.5">
      <c r="A127" s="154"/>
      <c r="B127" s="7"/>
      <c r="C127" s="8"/>
      <c r="D127" s="9"/>
      <c r="E127" s="38"/>
      <c r="F127" s="37"/>
      <c r="G127" s="12" t="s">
        <v>519</v>
      </c>
      <c r="H127" s="11" t="s">
        <v>542</v>
      </c>
      <c r="I127" s="13">
        <v>4</v>
      </c>
      <c r="J127" s="11" t="s">
        <v>460</v>
      </c>
      <c r="K127" s="11" t="s">
        <v>567</v>
      </c>
      <c r="L127" s="11" t="s">
        <v>576</v>
      </c>
      <c r="M127" s="15">
        <f>J127*400+K127*100+L127</f>
        <v>649</v>
      </c>
      <c r="N127" s="6">
        <v>330</v>
      </c>
      <c r="O127" s="15">
        <f>M127*N127</f>
        <v>214170</v>
      </c>
      <c r="P127" s="16">
        <f>O127*0.01%</f>
        <v>21.417000000000002</v>
      </c>
      <c r="Q127" s="16">
        <f t="shared" si="17"/>
        <v>19.275300000000001</v>
      </c>
      <c r="R127" s="34">
        <f>P127-Q127</f>
        <v>2.1417000000000002</v>
      </c>
      <c r="S127" s="28"/>
    </row>
    <row r="128" spans="1:19" s="21" customFormat="1" ht="23.25" x14ac:dyDescent="0.5">
      <c r="A128" s="155"/>
      <c r="B128" s="7"/>
      <c r="C128" s="8"/>
      <c r="D128" s="9"/>
      <c r="E128" s="38"/>
      <c r="F128" s="37"/>
      <c r="G128" s="12"/>
      <c r="H128" s="11"/>
      <c r="I128" s="13"/>
      <c r="J128" s="11"/>
      <c r="K128" s="11"/>
      <c r="L128" s="11"/>
      <c r="M128" s="15"/>
      <c r="N128" s="6"/>
      <c r="O128" s="15"/>
      <c r="P128" s="16">
        <f>SUM(P125:P127)</f>
        <v>50.853000000000002</v>
      </c>
      <c r="Q128" s="16">
        <f t="shared" si="17"/>
        <v>45.767700000000005</v>
      </c>
      <c r="R128" s="34">
        <f>SUM(R125:R127)</f>
        <v>5.0853000000000002</v>
      </c>
      <c r="S128" s="28"/>
    </row>
    <row r="129" spans="1:19" s="21" customFormat="1" ht="24" x14ac:dyDescent="0.5">
      <c r="A129" s="153" t="s">
        <v>576</v>
      </c>
      <c r="B129" s="7" t="s">
        <v>28</v>
      </c>
      <c r="C129" s="8" t="s">
        <v>78</v>
      </c>
      <c r="D129" s="9" t="s">
        <v>26</v>
      </c>
      <c r="E129" s="139" t="s">
        <v>919</v>
      </c>
      <c r="F129" s="37" t="s">
        <v>365</v>
      </c>
      <c r="G129" s="12" t="s">
        <v>519</v>
      </c>
      <c r="H129" s="11" t="s">
        <v>521</v>
      </c>
      <c r="I129" s="13">
        <v>4</v>
      </c>
      <c r="J129" s="11" t="s">
        <v>564</v>
      </c>
      <c r="K129" s="11" t="s">
        <v>564</v>
      </c>
      <c r="L129" s="11" t="s">
        <v>590</v>
      </c>
      <c r="M129" s="15">
        <f>J129*400+K129*100+L129</f>
        <v>66</v>
      </c>
      <c r="N129" s="6">
        <v>330</v>
      </c>
      <c r="O129" s="15">
        <f>M129*N129</f>
        <v>21780</v>
      </c>
      <c r="P129" s="16">
        <f>O129*0.01%</f>
        <v>2.1779999999999999</v>
      </c>
      <c r="Q129" s="16">
        <f t="shared" si="17"/>
        <v>1.9601999999999999</v>
      </c>
      <c r="R129" s="34">
        <f>P129-Q129</f>
        <v>0.21779999999999999</v>
      </c>
      <c r="S129" s="28"/>
    </row>
    <row r="130" spans="1:19" s="21" customFormat="1" ht="23.25" x14ac:dyDescent="0.5">
      <c r="A130" s="154"/>
      <c r="B130" s="7"/>
      <c r="C130" s="8"/>
      <c r="D130" s="9"/>
      <c r="E130" s="38"/>
      <c r="F130" s="37"/>
      <c r="G130" s="12" t="s">
        <v>519</v>
      </c>
      <c r="H130" s="11" t="s">
        <v>521</v>
      </c>
      <c r="I130" s="13">
        <v>4</v>
      </c>
      <c r="J130" s="11" t="s">
        <v>516</v>
      </c>
      <c r="K130" s="11" t="s">
        <v>564</v>
      </c>
      <c r="L130" s="11" t="s">
        <v>568</v>
      </c>
      <c r="M130" s="15">
        <f>J130*400+K130*100+L130</f>
        <v>2410</v>
      </c>
      <c r="N130" s="6">
        <v>330</v>
      </c>
      <c r="O130" s="15">
        <f>M130*N130</f>
        <v>795300</v>
      </c>
      <c r="P130" s="16">
        <f>O130*0.01%</f>
        <v>79.53</v>
      </c>
      <c r="Q130" s="16">
        <f t="shared" si="17"/>
        <v>71.576999999999998</v>
      </c>
      <c r="R130" s="34">
        <f>P130-Q130</f>
        <v>7.953000000000003</v>
      </c>
      <c r="S130" s="28"/>
    </row>
    <row r="131" spans="1:19" s="21" customFormat="1" ht="23.25" x14ac:dyDescent="0.5">
      <c r="A131" s="154"/>
      <c r="B131" s="7"/>
      <c r="C131" s="8"/>
      <c r="D131" s="9"/>
      <c r="E131" s="38"/>
      <c r="F131" s="37"/>
      <c r="G131" s="12" t="s">
        <v>519</v>
      </c>
      <c r="H131" s="11" t="s">
        <v>529</v>
      </c>
      <c r="I131" s="13">
        <v>4</v>
      </c>
      <c r="J131" s="11" t="s">
        <v>569</v>
      </c>
      <c r="K131" s="11" t="s">
        <v>460</v>
      </c>
      <c r="L131" s="11" t="s">
        <v>588</v>
      </c>
      <c r="M131" s="15">
        <f>J131*400+K131*100+L131</f>
        <v>3732</v>
      </c>
      <c r="N131" s="6">
        <v>330</v>
      </c>
      <c r="O131" s="15">
        <f>M131*N131</f>
        <v>1231560</v>
      </c>
      <c r="P131" s="16">
        <f>O131*0.01%</f>
        <v>123.15600000000001</v>
      </c>
      <c r="Q131" s="16">
        <f t="shared" si="17"/>
        <v>110.8404</v>
      </c>
      <c r="R131" s="34">
        <f>P131-Q131</f>
        <v>12.315600000000003</v>
      </c>
      <c r="S131" s="28"/>
    </row>
    <row r="132" spans="1:19" s="21" customFormat="1" ht="23.25" x14ac:dyDescent="0.5">
      <c r="A132" s="155"/>
      <c r="B132" s="7"/>
      <c r="C132" s="8"/>
      <c r="D132" s="9"/>
      <c r="E132" s="38"/>
      <c r="F132" s="37"/>
      <c r="G132" s="12"/>
      <c r="H132" s="11"/>
      <c r="I132" s="13"/>
      <c r="J132" s="11"/>
      <c r="K132" s="11"/>
      <c r="L132" s="11"/>
      <c r="M132" s="15"/>
      <c r="N132" s="6"/>
      <c r="O132" s="15"/>
      <c r="P132" s="16">
        <f>SUM(P129:P131)</f>
        <v>204.864</v>
      </c>
      <c r="Q132" s="16">
        <f t="shared" si="17"/>
        <v>184.3776</v>
      </c>
      <c r="R132" s="34">
        <f>SUM(R131)</f>
        <v>12.315600000000003</v>
      </c>
      <c r="S132" s="28"/>
    </row>
    <row r="133" spans="1:19" s="21" customFormat="1" ht="24" x14ac:dyDescent="0.5">
      <c r="A133" s="153" t="s">
        <v>441</v>
      </c>
      <c r="B133" s="7" t="s">
        <v>28</v>
      </c>
      <c r="C133" s="8" t="s">
        <v>79</v>
      </c>
      <c r="D133" s="9" t="s">
        <v>80</v>
      </c>
      <c r="E133" s="139" t="s">
        <v>920</v>
      </c>
      <c r="F133" s="37" t="s">
        <v>366</v>
      </c>
      <c r="G133" s="12" t="s">
        <v>519</v>
      </c>
      <c r="H133" s="11" t="s">
        <v>540</v>
      </c>
      <c r="I133" s="13">
        <v>4</v>
      </c>
      <c r="J133" s="11" t="s">
        <v>460</v>
      </c>
      <c r="K133" s="11" t="s">
        <v>564</v>
      </c>
      <c r="L133" s="11" t="s">
        <v>334</v>
      </c>
      <c r="M133" s="15">
        <f>J133*400+K133*100+L133</f>
        <v>440</v>
      </c>
      <c r="N133" s="6">
        <v>330</v>
      </c>
      <c r="O133" s="15">
        <f>M133*N133</f>
        <v>145200</v>
      </c>
      <c r="P133" s="16">
        <f>O133*0.01%</f>
        <v>14.520000000000001</v>
      </c>
      <c r="Q133" s="16">
        <f t="shared" si="17"/>
        <v>13.068000000000001</v>
      </c>
      <c r="R133" s="34">
        <f>P133-Q133</f>
        <v>1.452</v>
      </c>
      <c r="S133" s="28"/>
    </row>
    <row r="134" spans="1:19" s="21" customFormat="1" ht="23.25" x14ac:dyDescent="0.5">
      <c r="A134" s="154"/>
      <c r="B134" s="7"/>
      <c r="C134" s="8"/>
      <c r="D134" s="9"/>
      <c r="E134" s="38"/>
      <c r="F134" s="37"/>
      <c r="G134" s="12" t="s">
        <v>519</v>
      </c>
      <c r="H134" s="11" t="s">
        <v>543</v>
      </c>
      <c r="I134" s="13">
        <v>4</v>
      </c>
      <c r="J134" s="11" t="s">
        <v>574</v>
      </c>
      <c r="K134" s="11" t="s">
        <v>564</v>
      </c>
      <c r="L134" s="11" t="s">
        <v>328</v>
      </c>
      <c r="M134" s="15">
        <f>J134*400+K134*100+L134</f>
        <v>13263</v>
      </c>
      <c r="N134" s="6">
        <v>330</v>
      </c>
      <c r="O134" s="15">
        <f>M134*N134</f>
        <v>4376790</v>
      </c>
      <c r="P134" s="16">
        <f>O134*0.01%</f>
        <v>437.67900000000003</v>
      </c>
      <c r="Q134" s="16">
        <f t="shared" ref="Q134:Q165" si="24">P134*90%</f>
        <v>393.91110000000003</v>
      </c>
      <c r="R134" s="34">
        <f>P134-Q134</f>
        <v>43.767899999999997</v>
      </c>
      <c r="S134" s="28"/>
    </row>
    <row r="135" spans="1:19" s="21" customFormat="1" ht="23.25" x14ac:dyDescent="0.5">
      <c r="A135" s="155"/>
      <c r="B135" s="7"/>
      <c r="C135" s="8"/>
      <c r="D135" s="9"/>
      <c r="E135" s="38"/>
      <c r="F135" s="37"/>
      <c r="G135" s="12"/>
      <c r="H135" s="11"/>
      <c r="I135" s="13"/>
      <c r="J135" s="11"/>
      <c r="K135" s="11"/>
      <c r="L135" s="11"/>
      <c r="M135" s="15"/>
      <c r="N135" s="6"/>
      <c r="O135" s="15"/>
      <c r="P135" s="16">
        <f>SUM(P133:P134)</f>
        <v>452.19900000000001</v>
      </c>
      <c r="Q135" s="16">
        <f t="shared" si="24"/>
        <v>406.97910000000002</v>
      </c>
      <c r="R135" s="34">
        <f>SUM(R133:R134)</f>
        <v>45.219899999999996</v>
      </c>
      <c r="S135" s="28"/>
    </row>
    <row r="136" spans="1:19" s="21" customFormat="1" ht="24" x14ac:dyDescent="0.5">
      <c r="A136" s="153" t="s">
        <v>382</v>
      </c>
      <c r="B136" s="7" t="s">
        <v>28</v>
      </c>
      <c r="C136" s="8" t="s">
        <v>81</v>
      </c>
      <c r="D136" s="9" t="s">
        <v>24</v>
      </c>
      <c r="E136" s="139" t="s">
        <v>761</v>
      </c>
      <c r="F136" s="37" t="s">
        <v>367</v>
      </c>
      <c r="G136" s="12" t="s">
        <v>519</v>
      </c>
      <c r="H136" s="11" t="s">
        <v>531</v>
      </c>
      <c r="I136" s="13">
        <v>4</v>
      </c>
      <c r="J136" s="11" t="s">
        <v>563</v>
      </c>
      <c r="K136" s="11" t="s">
        <v>460</v>
      </c>
      <c r="L136" s="11" t="s">
        <v>384</v>
      </c>
      <c r="M136" s="15">
        <f>J136*400+K136*100+L136</f>
        <v>1330</v>
      </c>
      <c r="N136" s="6">
        <v>330</v>
      </c>
      <c r="O136" s="15">
        <f>M136*N136</f>
        <v>438900</v>
      </c>
      <c r="P136" s="16">
        <f>O136*0.01%</f>
        <v>43.89</v>
      </c>
      <c r="Q136" s="16">
        <f t="shared" si="24"/>
        <v>39.501000000000005</v>
      </c>
      <c r="R136" s="34">
        <f>P136-Q136</f>
        <v>4.3889999999999958</v>
      </c>
      <c r="S136" s="28"/>
    </row>
    <row r="137" spans="1:19" s="21" customFormat="1" ht="23.25" x14ac:dyDescent="0.5">
      <c r="A137" s="154"/>
      <c r="B137" s="7"/>
      <c r="C137" s="8"/>
      <c r="D137" s="9"/>
      <c r="E137" s="38"/>
      <c r="F137" s="37"/>
      <c r="G137" s="12" t="s">
        <v>519</v>
      </c>
      <c r="H137" s="11" t="s">
        <v>538</v>
      </c>
      <c r="I137" s="13">
        <v>4</v>
      </c>
      <c r="J137" s="11" t="s">
        <v>565</v>
      </c>
      <c r="K137" s="11" t="s">
        <v>563</v>
      </c>
      <c r="L137" s="11" t="s">
        <v>577</v>
      </c>
      <c r="M137" s="15">
        <f>J137*400+K137*100+L137</f>
        <v>3180</v>
      </c>
      <c r="N137" s="6">
        <v>330</v>
      </c>
      <c r="O137" s="15">
        <f>M137*N137</f>
        <v>1049400</v>
      </c>
      <c r="P137" s="16">
        <f>O137*0.01%</f>
        <v>104.94000000000001</v>
      </c>
      <c r="Q137" s="16">
        <f t="shared" si="24"/>
        <v>94.446000000000012</v>
      </c>
      <c r="R137" s="34">
        <f>P137-Q137</f>
        <v>10.494</v>
      </c>
      <c r="S137" s="28"/>
    </row>
    <row r="138" spans="1:19" s="21" customFormat="1" ht="23.25" x14ac:dyDescent="0.5">
      <c r="A138" s="155"/>
      <c r="B138" s="7"/>
      <c r="C138" s="8"/>
      <c r="D138" s="9"/>
      <c r="E138" s="38"/>
      <c r="F138" s="37"/>
      <c r="G138" s="12"/>
      <c r="H138" s="11"/>
      <c r="I138" s="13"/>
      <c r="J138" s="11"/>
      <c r="K138" s="11"/>
      <c r="L138" s="11"/>
      <c r="M138" s="15"/>
      <c r="N138" s="6"/>
      <c r="O138" s="15"/>
      <c r="P138" s="16">
        <f>SUM(P136:P137)</f>
        <v>148.83000000000001</v>
      </c>
      <c r="Q138" s="16">
        <f t="shared" si="24"/>
        <v>133.947</v>
      </c>
      <c r="R138" s="34">
        <f>SUM(R136:R137)</f>
        <v>14.882999999999996</v>
      </c>
      <c r="S138" s="28"/>
    </row>
    <row r="139" spans="1:19" s="21" customFormat="1" ht="24" x14ac:dyDescent="0.5">
      <c r="A139" s="132" t="s">
        <v>336</v>
      </c>
      <c r="B139" s="7" t="s">
        <v>28</v>
      </c>
      <c r="C139" s="8" t="s">
        <v>82</v>
      </c>
      <c r="D139" s="9" t="s">
        <v>83</v>
      </c>
      <c r="E139" s="139" t="s">
        <v>932</v>
      </c>
      <c r="F139" s="37" t="s">
        <v>368</v>
      </c>
      <c r="G139" s="12" t="s">
        <v>519</v>
      </c>
      <c r="H139" s="11" t="s">
        <v>524</v>
      </c>
      <c r="I139" s="13">
        <v>4</v>
      </c>
      <c r="J139" s="11" t="s">
        <v>460</v>
      </c>
      <c r="K139" s="11" t="s">
        <v>563</v>
      </c>
      <c r="L139" s="11" t="s">
        <v>465</v>
      </c>
      <c r="M139" s="15">
        <f t="shared" ref="M139:M144" si="25">J139*400+K139*100+L139</f>
        <v>712</v>
      </c>
      <c r="N139" s="6">
        <v>330</v>
      </c>
      <c r="O139" s="15">
        <f t="shared" ref="O139:O144" si="26">M139*N139</f>
        <v>234960</v>
      </c>
      <c r="P139" s="16">
        <f t="shared" ref="P139:P144" si="27">O139*0.01%</f>
        <v>23.496000000000002</v>
      </c>
      <c r="Q139" s="16">
        <f t="shared" si="24"/>
        <v>21.146400000000003</v>
      </c>
      <c r="R139" s="34">
        <f t="shared" ref="R139:R144" si="28">P139-Q139</f>
        <v>2.3495999999999988</v>
      </c>
      <c r="S139" s="28"/>
    </row>
    <row r="140" spans="1:19" s="21" customFormat="1" ht="24" x14ac:dyDescent="0.5">
      <c r="A140" s="132" t="s">
        <v>518</v>
      </c>
      <c r="B140" s="7" t="s">
        <v>22</v>
      </c>
      <c r="C140" s="8" t="s">
        <v>84</v>
      </c>
      <c r="D140" s="9" t="s">
        <v>85</v>
      </c>
      <c r="E140" s="139" t="s">
        <v>762</v>
      </c>
      <c r="F140" s="37" t="s">
        <v>369</v>
      </c>
      <c r="G140" s="12" t="s">
        <v>519</v>
      </c>
      <c r="H140" s="11" t="s">
        <v>522</v>
      </c>
      <c r="I140" s="13">
        <v>4</v>
      </c>
      <c r="J140" s="11" t="s">
        <v>516</v>
      </c>
      <c r="K140" s="11" t="s">
        <v>460</v>
      </c>
      <c r="L140" s="11" t="s">
        <v>461</v>
      </c>
      <c r="M140" s="15">
        <f t="shared" si="25"/>
        <v>2598</v>
      </c>
      <c r="N140" s="6">
        <v>330</v>
      </c>
      <c r="O140" s="15">
        <f t="shared" si="26"/>
        <v>857340</v>
      </c>
      <c r="P140" s="16">
        <f t="shared" si="27"/>
        <v>85.734000000000009</v>
      </c>
      <c r="Q140" s="16">
        <f t="shared" si="24"/>
        <v>77.160600000000017</v>
      </c>
      <c r="R140" s="34">
        <f t="shared" si="28"/>
        <v>8.5733999999999924</v>
      </c>
      <c r="S140" s="28"/>
    </row>
    <row r="141" spans="1:19" s="21" customFormat="1" ht="24" x14ac:dyDescent="0.5">
      <c r="A141" s="153" t="s">
        <v>579</v>
      </c>
      <c r="B141" s="7" t="s">
        <v>28</v>
      </c>
      <c r="C141" s="8" t="s">
        <v>86</v>
      </c>
      <c r="D141" s="9" t="s">
        <v>24</v>
      </c>
      <c r="E141" s="139" t="s">
        <v>921</v>
      </c>
      <c r="F141" s="37" t="s">
        <v>370</v>
      </c>
      <c r="G141" s="12" t="s">
        <v>519</v>
      </c>
      <c r="H141" s="11" t="s">
        <v>544</v>
      </c>
      <c r="I141" s="13">
        <v>4</v>
      </c>
      <c r="J141" s="11" t="s">
        <v>496</v>
      </c>
      <c r="K141" s="11" t="s">
        <v>460</v>
      </c>
      <c r="L141" s="11" t="s">
        <v>325</v>
      </c>
      <c r="M141" s="15">
        <f t="shared" si="25"/>
        <v>4535</v>
      </c>
      <c r="N141" s="6">
        <v>330</v>
      </c>
      <c r="O141" s="15">
        <f t="shared" si="26"/>
        <v>1496550</v>
      </c>
      <c r="P141" s="16">
        <f t="shared" si="27"/>
        <v>149.655</v>
      </c>
      <c r="Q141" s="16">
        <f t="shared" si="24"/>
        <v>134.68950000000001</v>
      </c>
      <c r="R141" s="34">
        <f t="shared" si="28"/>
        <v>14.965499999999992</v>
      </c>
      <c r="S141" s="28"/>
    </row>
    <row r="142" spans="1:19" s="21" customFormat="1" ht="24" x14ac:dyDescent="0.5">
      <c r="A142" s="154"/>
      <c r="B142" s="7" t="s">
        <v>28</v>
      </c>
      <c r="C142" s="8" t="s">
        <v>86</v>
      </c>
      <c r="D142" s="9" t="s">
        <v>24</v>
      </c>
      <c r="E142" s="139" t="s">
        <v>921</v>
      </c>
      <c r="F142" s="37"/>
      <c r="G142" s="12" t="s">
        <v>519</v>
      </c>
      <c r="H142" s="11" t="s">
        <v>531</v>
      </c>
      <c r="I142" s="13">
        <v>4</v>
      </c>
      <c r="J142" s="11" t="s">
        <v>460</v>
      </c>
      <c r="K142" s="11" t="s">
        <v>564</v>
      </c>
      <c r="L142" s="11" t="s">
        <v>336</v>
      </c>
      <c r="M142" s="15">
        <f t="shared" si="25"/>
        <v>452</v>
      </c>
      <c r="N142" s="6">
        <v>330</v>
      </c>
      <c r="O142" s="15">
        <f t="shared" si="26"/>
        <v>149160</v>
      </c>
      <c r="P142" s="16">
        <f t="shared" si="27"/>
        <v>14.916</v>
      </c>
      <c r="Q142" s="16">
        <f t="shared" si="24"/>
        <v>13.4244</v>
      </c>
      <c r="R142" s="34">
        <f t="shared" si="28"/>
        <v>1.4916</v>
      </c>
      <c r="S142" s="28"/>
    </row>
    <row r="143" spans="1:19" s="21" customFormat="1" ht="23.25" x14ac:dyDescent="0.5">
      <c r="A143" s="154"/>
      <c r="B143" s="7"/>
      <c r="C143" s="8"/>
      <c r="D143" s="9"/>
      <c r="E143" s="38"/>
      <c r="F143" s="37"/>
      <c r="G143" s="12" t="s">
        <v>519</v>
      </c>
      <c r="H143" s="11" t="s">
        <v>545</v>
      </c>
      <c r="I143" s="13">
        <v>4</v>
      </c>
      <c r="J143" s="11" t="s">
        <v>567</v>
      </c>
      <c r="K143" s="11" t="s">
        <v>563</v>
      </c>
      <c r="L143" s="11" t="s">
        <v>360</v>
      </c>
      <c r="M143" s="15">
        <f t="shared" si="25"/>
        <v>1159</v>
      </c>
      <c r="N143" s="6">
        <v>330</v>
      </c>
      <c r="O143" s="15">
        <f t="shared" si="26"/>
        <v>382470</v>
      </c>
      <c r="P143" s="16">
        <f t="shared" si="27"/>
        <v>38.247</v>
      </c>
      <c r="Q143" s="16">
        <f t="shared" si="24"/>
        <v>34.4223</v>
      </c>
      <c r="R143" s="34">
        <f t="shared" si="28"/>
        <v>3.8247</v>
      </c>
      <c r="S143" s="28"/>
    </row>
    <row r="144" spans="1:19" s="21" customFormat="1" ht="23.25" x14ac:dyDescent="0.5">
      <c r="A144" s="154"/>
      <c r="B144" s="7"/>
      <c r="C144" s="8"/>
      <c r="D144" s="9"/>
      <c r="E144" s="38"/>
      <c r="F144" s="37"/>
      <c r="G144" s="12" t="s">
        <v>519</v>
      </c>
      <c r="H144" s="11" t="s">
        <v>531</v>
      </c>
      <c r="I144" s="13">
        <v>4</v>
      </c>
      <c r="J144" s="11" t="s">
        <v>460</v>
      </c>
      <c r="K144" s="11" t="s">
        <v>567</v>
      </c>
      <c r="L144" s="11" t="s">
        <v>582</v>
      </c>
      <c r="M144" s="15">
        <f t="shared" si="25"/>
        <v>637</v>
      </c>
      <c r="N144" s="6">
        <v>330</v>
      </c>
      <c r="O144" s="15">
        <f t="shared" si="26"/>
        <v>210210</v>
      </c>
      <c r="P144" s="16">
        <f t="shared" si="27"/>
        <v>21.021000000000001</v>
      </c>
      <c r="Q144" s="16">
        <f t="shared" si="24"/>
        <v>18.918900000000001</v>
      </c>
      <c r="R144" s="34">
        <f t="shared" si="28"/>
        <v>2.1021000000000001</v>
      </c>
      <c r="S144" s="28"/>
    </row>
    <row r="145" spans="1:19" s="21" customFormat="1" ht="23.25" x14ac:dyDescent="0.5">
      <c r="A145" s="155"/>
      <c r="B145" s="7"/>
      <c r="C145" s="8"/>
      <c r="D145" s="9"/>
      <c r="E145" s="38"/>
      <c r="F145" s="37"/>
      <c r="G145" s="12"/>
      <c r="H145" s="11"/>
      <c r="I145" s="13"/>
      <c r="J145" s="11"/>
      <c r="K145" s="11"/>
      <c r="L145" s="11"/>
      <c r="M145" s="15"/>
      <c r="N145" s="6"/>
      <c r="O145" s="15"/>
      <c r="P145" s="16">
        <f>SUM(P142:P144)</f>
        <v>74.183999999999997</v>
      </c>
      <c r="Q145" s="16">
        <f t="shared" si="24"/>
        <v>66.765600000000006</v>
      </c>
      <c r="R145" s="34">
        <f>SUM(R140:R144)</f>
        <v>30.957299999999982</v>
      </c>
      <c r="S145" s="28"/>
    </row>
    <row r="146" spans="1:19" s="21" customFormat="1" ht="24" x14ac:dyDescent="0.5">
      <c r="A146" s="132" t="s">
        <v>589</v>
      </c>
      <c r="B146" s="7" t="s">
        <v>28</v>
      </c>
      <c r="C146" s="8" t="s">
        <v>1056</v>
      </c>
      <c r="D146" s="9" t="s">
        <v>24</v>
      </c>
      <c r="E146" s="139" t="s">
        <v>763</v>
      </c>
      <c r="F146" s="37" t="s">
        <v>339</v>
      </c>
      <c r="G146" s="12" t="s">
        <v>519</v>
      </c>
      <c r="H146" s="11" t="s">
        <v>531</v>
      </c>
      <c r="I146" s="13">
        <v>4</v>
      </c>
      <c r="J146" s="11" t="s">
        <v>460</v>
      </c>
      <c r="K146" s="11" t="s">
        <v>567</v>
      </c>
      <c r="L146" s="11" t="s">
        <v>450</v>
      </c>
      <c r="M146" s="15">
        <f>J146*400+K146*100+L146</f>
        <v>693</v>
      </c>
      <c r="N146" s="6">
        <v>330</v>
      </c>
      <c r="O146" s="15">
        <f>M146*N146</f>
        <v>228690</v>
      </c>
      <c r="P146" s="16">
        <f>O146*0.01%</f>
        <v>22.869</v>
      </c>
      <c r="Q146" s="16">
        <f t="shared" si="24"/>
        <v>20.582100000000001</v>
      </c>
      <c r="R146" s="34">
        <f>P146-Q146</f>
        <v>2.2868999999999993</v>
      </c>
      <c r="S146" s="111" t="s">
        <v>1057</v>
      </c>
    </row>
    <row r="147" spans="1:19" s="21" customFormat="1" ht="24" x14ac:dyDescent="0.5">
      <c r="A147" s="153" t="s">
        <v>425</v>
      </c>
      <c r="B147" s="7" t="s">
        <v>28</v>
      </c>
      <c r="C147" s="8" t="s">
        <v>88</v>
      </c>
      <c r="D147" s="9" t="s">
        <v>80</v>
      </c>
      <c r="E147" s="139" t="s">
        <v>764</v>
      </c>
      <c r="F147" s="37" t="s">
        <v>371</v>
      </c>
      <c r="G147" s="12" t="s">
        <v>519</v>
      </c>
      <c r="H147" s="11" t="s">
        <v>544</v>
      </c>
      <c r="I147" s="13">
        <v>4</v>
      </c>
      <c r="J147" s="11" t="s">
        <v>567</v>
      </c>
      <c r="K147" s="11" t="s">
        <v>563</v>
      </c>
      <c r="L147" s="11" t="s">
        <v>591</v>
      </c>
      <c r="M147" s="15">
        <f>J147*400+K147*100+L147</f>
        <v>1144</v>
      </c>
      <c r="N147" s="6">
        <v>330</v>
      </c>
      <c r="O147" s="15">
        <f>M147*N147</f>
        <v>377520</v>
      </c>
      <c r="P147" s="16">
        <f>O147*0.01%</f>
        <v>37.752000000000002</v>
      </c>
      <c r="Q147" s="16">
        <f t="shared" si="24"/>
        <v>33.976800000000004</v>
      </c>
      <c r="R147" s="34">
        <f>P147-Q147</f>
        <v>3.7751999999999981</v>
      </c>
      <c r="S147" s="28"/>
    </row>
    <row r="148" spans="1:19" s="21" customFormat="1" ht="23.25" x14ac:dyDescent="0.5">
      <c r="A148" s="154"/>
      <c r="B148" s="7"/>
      <c r="C148" s="8"/>
      <c r="D148" s="9"/>
      <c r="E148" s="38"/>
      <c r="F148" s="37"/>
      <c r="G148" s="12" t="s">
        <v>519</v>
      </c>
      <c r="H148" s="11" t="s">
        <v>544</v>
      </c>
      <c r="I148" s="13">
        <v>4</v>
      </c>
      <c r="J148" s="11" t="s">
        <v>567</v>
      </c>
      <c r="K148" s="11" t="s">
        <v>563</v>
      </c>
      <c r="L148" s="11" t="s">
        <v>336</v>
      </c>
      <c r="M148" s="15">
        <f>J148*400+K148*100+L148</f>
        <v>1152</v>
      </c>
      <c r="N148" s="6">
        <v>330</v>
      </c>
      <c r="O148" s="15">
        <f>M148*N148</f>
        <v>380160</v>
      </c>
      <c r="P148" s="16">
        <f>O148*0.01%</f>
        <v>38.016000000000005</v>
      </c>
      <c r="Q148" s="16">
        <f t="shared" si="24"/>
        <v>34.214400000000005</v>
      </c>
      <c r="R148" s="34">
        <f>P148-Q148</f>
        <v>3.8016000000000005</v>
      </c>
      <c r="S148" s="28"/>
    </row>
    <row r="149" spans="1:19" s="21" customFormat="1" ht="23.25" x14ac:dyDescent="0.5">
      <c r="A149" s="155"/>
      <c r="B149" s="7"/>
      <c r="C149" s="8"/>
      <c r="D149" s="9"/>
      <c r="E149" s="38"/>
      <c r="F149" s="37"/>
      <c r="G149" s="12"/>
      <c r="H149" s="11"/>
      <c r="I149" s="13"/>
      <c r="J149" s="11"/>
      <c r="K149" s="11"/>
      <c r="L149" s="11"/>
      <c r="M149" s="15"/>
      <c r="N149" s="6"/>
      <c r="O149" s="15"/>
      <c r="P149" s="16">
        <f>SUM(P147:P148)</f>
        <v>75.768000000000001</v>
      </c>
      <c r="Q149" s="16">
        <f t="shared" si="24"/>
        <v>68.191200000000009</v>
      </c>
      <c r="R149" s="34">
        <f>SUM(R147:R148)</f>
        <v>7.5767999999999986</v>
      </c>
      <c r="S149" s="28"/>
    </row>
    <row r="150" spans="1:19" s="21" customFormat="1" ht="24" x14ac:dyDescent="0.5">
      <c r="A150" s="153" t="s">
        <v>494</v>
      </c>
      <c r="B150" s="7" t="s">
        <v>28</v>
      </c>
      <c r="C150" s="8" t="s">
        <v>89</v>
      </c>
      <c r="D150" s="9" t="s">
        <v>38</v>
      </c>
      <c r="E150" s="139" t="s">
        <v>765</v>
      </c>
      <c r="F150" s="37" t="s">
        <v>372</v>
      </c>
      <c r="G150" s="12" t="s">
        <v>519</v>
      </c>
      <c r="H150" s="11" t="s">
        <v>531</v>
      </c>
      <c r="I150" s="13">
        <v>4</v>
      </c>
      <c r="J150" s="11" t="s">
        <v>563</v>
      </c>
      <c r="K150" s="11" t="s">
        <v>567</v>
      </c>
      <c r="L150" s="11" t="s">
        <v>582</v>
      </c>
      <c r="M150" s="15">
        <f>J150*400+K150*100+L150</f>
        <v>1437</v>
      </c>
      <c r="N150" s="6">
        <v>330</v>
      </c>
      <c r="O150" s="15">
        <f>M150*N150</f>
        <v>474210</v>
      </c>
      <c r="P150" s="16">
        <f>O150*0.01%</f>
        <v>47.420999999999999</v>
      </c>
      <c r="Q150" s="16">
        <f t="shared" si="24"/>
        <v>42.678899999999999</v>
      </c>
      <c r="R150" s="34">
        <f>P150-Q150</f>
        <v>4.7421000000000006</v>
      </c>
      <c r="S150" s="28"/>
    </row>
    <row r="151" spans="1:19" s="21" customFormat="1" ht="23.25" x14ac:dyDescent="0.5">
      <c r="A151" s="154"/>
      <c r="B151" s="7"/>
      <c r="C151" s="8"/>
      <c r="D151" s="9"/>
      <c r="E151" s="38"/>
      <c r="F151" s="37"/>
      <c r="G151" s="12" t="s">
        <v>519</v>
      </c>
      <c r="H151" s="11" t="s">
        <v>546</v>
      </c>
      <c r="I151" s="13">
        <v>4</v>
      </c>
      <c r="J151" s="11" t="s">
        <v>569</v>
      </c>
      <c r="K151" s="11" t="s">
        <v>563</v>
      </c>
      <c r="L151" s="11" t="s">
        <v>579</v>
      </c>
      <c r="M151" s="15">
        <f>J151*400+K151*100+L151</f>
        <v>3954</v>
      </c>
      <c r="N151" s="6">
        <v>330</v>
      </c>
      <c r="O151" s="15">
        <f>M151*N151</f>
        <v>1304820</v>
      </c>
      <c r="P151" s="16">
        <f>O151*0.01%</f>
        <v>130.482</v>
      </c>
      <c r="Q151" s="16">
        <f t="shared" si="24"/>
        <v>117.43380000000001</v>
      </c>
      <c r="R151" s="34">
        <f>P151-Q151</f>
        <v>13.048199999999994</v>
      </c>
      <c r="S151" s="28"/>
    </row>
    <row r="152" spans="1:19" s="21" customFormat="1" ht="23.25" x14ac:dyDescent="0.5">
      <c r="A152" s="155"/>
      <c r="B152" s="7"/>
      <c r="C152" s="8"/>
      <c r="D152" s="9"/>
      <c r="E152" s="38"/>
      <c r="F152" s="37"/>
      <c r="G152" s="12"/>
      <c r="H152" s="11"/>
      <c r="I152" s="13"/>
      <c r="J152" s="11"/>
      <c r="K152" s="11"/>
      <c r="L152" s="11"/>
      <c r="M152" s="15"/>
      <c r="N152" s="6"/>
      <c r="O152" s="15"/>
      <c r="P152" s="16">
        <f>SUM(P150:P151)</f>
        <v>177.90299999999999</v>
      </c>
      <c r="Q152" s="16">
        <f t="shared" si="24"/>
        <v>160.11269999999999</v>
      </c>
      <c r="R152" s="34">
        <f>SUM(R150:R151)</f>
        <v>17.790299999999995</v>
      </c>
      <c r="S152" s="28"/>
    </row>
    <row r="153" spans="1:19" s="21" customFormat="1" ht="24" x14ac:dyDescent="0.5">
      <c r="A153" s="153" t="s">
        <v>580</v>
      </c>
      <c r="B153" s="7" t="s">
        <v>22</v>
      </c>
      <c r="C153" s="8" t="s">
        <v>90</v>
      </c>
      <c r="D153" s="9" t="s">
        <v>24</v>
      </c>
      <c r="E153" s="139" t="s">
        <v>766</v>
      </c>
      <c r="F153" s="37" t="s">
        <v>373</v>
      </c>
      <c r="G153" s="12" t="s">
        <v>519</v>
      </c>
      <c r="H153" s="11" t="s">
        <v>536</v>
      </c>
      <c r="I153" s="13">
        <v>4</v>
      </c>
      <c r="J153" s="11" t="s">
        <v>563</v>
      </c>
      <c r="K153" s="11" t="s">
        <v>564</v>
      </c>
      <c r="L153" s="11" t="s">
        <v>583</v>
      </c>
      <c r="M153" s="15">
        <f>J153*400+K153*100+L153</f>
        <v>1274</v>
      </c>
      <c r="N153" s="6">
        <v>330</v>
      </c>
      <c r="O153" s="15">
        <f>M153*N153</f>
        <v>420420</v>
      </c>
      <c r="P153" s="16">
        <f>O153*0.01%</f>
        <v>42.042000000000002</v>
      </c>
      <c r="Q153" s="16">
        <f t="shared" si="24"/>
        <v>37.837800000000001</v>
      </c>
      <c r="R153" s="34">
        <f>P153-Q153</f>
        <v>4.2042000000000002</v>
      </c>
      <c r="S153" s="28"/>
    </row>
    <row r="154" spans="1:19" s="21" customFormat="1" ht="23.25" x14ac:dyDescent="0.5">
      <c r="A154" s="154"/>
      <c r="B154" s="7"/>
      <c r="C154" s="8"/>
      <c r="D154" s="9"/>
      <c r="E154" s="38"/>
      <c r="F154" s="37"/>
      <c r="G154" s="12" t="s">
        <v>519</v>
      </c>
      <c r="H154" s="11" t="s">
        <v>532</v>
      </c>
      <c r="I154" s="13">
        <v>4</v>
      </c>
      <c r="J154" s="11" t="s">
        <v>426</v>
      </c>
      <c r="K154" s="11" t="s">
        <v>563</v>
      </c>
      <c r="L154" s="11" t="s">
        <v>380</v>
      </c>
      <c r="M154" s="15">
        <f>J154*400+K154*100+L154</f>
        <v>3531</v>
      </c>
      <c r="N154" s="6">
        <v>330</v>
      </c>
      <c r="O154" s="15">
        <f>M154*N154</f>
        <v>1165230</v>
      </c>
      <c r="P154" s="16">
        <f>O154*0.01%</f>
        <v>116.52300000000001</v>
      </c>
      <c r="Q154" s="16">
        <f t="shared" si="24"/>
        <v>104.87070000000001</v>
      </c>
      <c r="R154" s="34">
        <f>P154-Q154</f>
        <v>11.652299999999997</v>
      </c>
      <c r="S154" s="28"/>
    </row>
    <row r="155" spans="1:19" s="21" customFormat="1" ht="23.25" x14ac:dyDescent="0.5">
      <c r="A155" s="154"/>
      <c r="B155" s="7"/>
      <c r="C155" s="8"/>
      <c r="D155" s="9"/>
      <c r="E155" s="38"/>
      <c r="F155" s="37"/>
      <c r="G155" s="12" t="s">
        <v>519</v>
      </c>
      <c r="H155" s="11" t="s">
        <v>520</v>
      </c>
      <c r="I155" s="13">
        <v>4</v>
      </c>
      <c r="J155" s="11" t="s">
        <v>569</v>
      </c>
      <c r="K155" s="11" t="s">
        <v>460</v>
      </c>
      <c r="L155" s="11" t="s">
        <v>566</v>
      </c>
      <c r="M155" s="15">
        <f>J155*400+K155*100+L155</f>
        <v>3704</v>
      </c>
      <c r="N155" s="6">
        <v>330</v>
      </c>
      <c r="O155" s="15">
        <f>M155*N155</f>
        <v>1222320</v>
      </c>
      <c r="P155" s="16">
        <f>O155*0.01%</f>
        <v>122.232</v>
      </c>
      <c r="Q155" s="16">
        <f t="shared" si="24"/>
        <v>110.00880000000001</v>
      </c>
      <c r="R155" s="34">
        <f>P155-Q155</f>
        <v>12.223199999999991</v>
      </c>
      <c r="S155" s="28"/>
    </row>
    <row r="156" spans="1:19" s="21" customFormat="1" ht="23.25" x14ac:dyDescent="0.5">
      <c r="A156" s="155"/>
      <c r="B156" s="7"/>
      <c r="C156" s="8"/>
      <c r="D156" s="9"/>
      <c r="E156" s="38"/>
      <c r="F156" s="37"/>
      <c r="G156" s="12"/>
      <c r="H156" s="11"/>
      <c r="I156" s="13"/>
      <c r="J156" s="11"/>
      <c r="K156" s="11"/>
      <c r="L156" s="11"/>
      <c r="M156" s="15"/>
      <c r="N156" s="6"/>
      <c r="O156" s="15"/>
      <c r="P156" s="16">
        <f>SUM(P153:P155)</f>
        <v>280.79700000000003</v>
      </c>
      <c r="Q156" s="16">
        <f t="shared" si="24"/>
        <v>252.71730000000002</v>
      </c>
      <c r="R156" s="34">
        <f>SUM(R153:R155)</f>
        <v>28.079699999999988</v>
      </c>
      <c r="S156" s="28"/>
    </row>
    <row r="157" spans="1:19" s="21" customFormat="1" ht="24" x14ac:dyDescent="0.5">
      <c r="A157" s="153" t="s">
        <v>360</v>
      </c>
      <c r="B157" s="7" t="s">
        <v>28</v>
      </c>
      <c r="C157" s="8" t="s">
        <v>1051</v>
      </c>
      <c r="D157" s="9" t="s">
        <v>24</v>
      </c>
      <c r="E157" s="139" t="s">
        <v>767</v>
      </c>
      <c r="F157" s="37" t="s">
        <v>374</v>
      </c>
      <c r="G157" s="12" t="s">
        <v>519</v>
      </c>
      <c r="H157" s="11" t="s">
        <v>522</v>
      </c>
      <c r="I157" s="13">
        <v>4</v>
      </c>
      <c r="J157" s="11" t="s">
        <v>565</v>
      </c>
      <c r="K157" s="11" t="s">
        <v>567</v>
      </c>
      <c r="L157" s="11" t="s">
        <v>507</v>
      </c>
      <c r="M157" s="15">
        <f>J157*400+K157*100+L157</f>
        <v>3072</v>
      </c>
      <c r="N157" s="6">
        <v>330</v>
      </c>
      <c r="O157" s="15">
        <f>M157*N157</f>
        <v>1013760</v>
      </c>
      <c r="P157" s="16">
        <f>O157*0.01%</f>
        <v>101.376</v>
      </c>
      <c r="Q157" s="16">
        <f t="shared" si="24"/>
        <v>91.238400000000013</v>
      </c>
      <c r="R157" s="34">
        <f>P157-Q157</f>
        <v>10.137599999999992</v>
      </c>
      <c r="S157" s="28"/>
    </row>
    <row r="158" spans="1:19" s="21" customFormat="1" ht="24" x14ac:dyDescent="0.5">
      <c r="A158" s="154"/>
      <c r="B158" s="156" t="s">
        <v>1052</v>
      </c>
      <c r="C158" s="157"/>
      <c r="D158" s="158"/>
      <c r="E158" s="139"/>
      <c r="F158" s="37"/>
      <c r="G158" s="12" t="s">
        <v>1010</v>
      </c>
      <c r="H158" s="11" t="s">
        <v>391</v>
      </c>
      <c r="I158" s="13">
        <v>4</v>
      </c>
      <c r="J158" s="11" t="s">
        <v>389</v>
      </c>
      <c r="K158" s="11" t="s">
        <v>564</v>
      </c>
      <c r="L158" s="11" t="s">
        <v>564</v>
      </c>
      <c r="M158" s="15">
        <f>J158*400+K158*100+L158</f>
        <v>5600</v>
      </c>
      <c r="N158" s="6">
        <v>330</v>
      </c>
      <c r="O158" s="15">
        <f>M158*N158</f>
        <v>1848000</v>
      </c>
      <c r="P158" s="16">
        <f>O158*0.01%</f>
        <v>184.8</v>
      </c>
      <c r="Q158" s="16">
        <f t="shared" si="24"/>
        <v>166.32000000000002</v>
      </c>
      <c r="R158" s="34">
        <f>P158-Q158</f>
        <v>18.47999999999999</v>
      </c>
      <c r="S158" s="28"/>
    </row>
    <row r="159" spans="1:19" s="21" customFormat="1" ht="24" x14ac:dyDescent="0.5">
      <c r="A159" s="155"/>
      <c r="B159" s="7"/>
      <c r="C159" s="8"/>
      <c r="D159" s="9"/>
      <c r="E159" s="139"/>
      <c r="F159" s="37"/>
      <c r="G159" s="12"/>
      <c r="H159" s="11"/>
      <c r="I159" s="13"/>
      <c r="J159" s="11"/>
      <c r="K159" s="11"/>
      <c r="L159" s="11"/>
      <c r="M159" s="15"/>
      <c r="N159" s="6"/>
      <c r="O159" s="15"/>
      <c r="P159" s="16">
        <f>SUM(P157:P158)</f>
        <v>286.17600000000004</v>
      </c>
      <c r="Q159" s="16">
        <f t="shared" si="24"/>
        <v>257.55840000000006</v>
      </c>
      <c r="R159" s="34">
        <f>SUM(R157:R158)</f>
        <v>28.617599999999982</v>
      </c>
      <c r="S159" s="28"/>
    </row>
    <row r="160" spans="1:19" s="21" customFormat="1" ht="24" x14ac:dyDescent="0.5">
      <c r="A160" s="153" t="s">
        <v>492</v>
      </c>
      <c r="B160" s="7" t="s">
        <v>28</v>
      </c>
      <c r="C160" s="8" t="s">
        <v>92</v>
      </c>
      <c r="D160" s="9" t="s">
        <v>24</v>
      </c>
      <c r="E160" s="139" t="s">
        <v>922</v>
      </c>
      <c r="F160" s="37" t="s">
        <v>375</v>
      </c>
      <c r="G160" s="12" t="s">
        <v>519</v>
      </c>
      <c r="H160" s="11" t="s">
        <v>531</v>
      </c>
      <c r="I160" s="13">
        <v>4</v>
      </c>
      <c r="J160" s="11" t="s">
        <v>516</v>
      </c>
      <c r="K160" s="11" t="s">
        <v>460</v>
      </c>
      <c r="L160" s="11" t="s">
        <v>380</v>
      </c>
      <c r="M160" s="15">
        <f>J160*400+K160*100+L160</f>
        <v>2531</v>
      </c>
      <c r="N160" s="6">
        <v>330</v>
      </c>
      <c r="O160" s="15">
        <f>M160*N160</f>
        <v>835230</v>
      </c>
      <c r="P160" s="16">
        <f>O160*0.01%</f>
        <v>83.52300000000001</v>
      </c>
      <c r="Q160" s="16">
        <f t="shared" si="24"/>
        <v>75.170700000000011</v>
      </c>
      <c r="R160" s="34">
        <f>P160-Q160</f>
        <v>8.3522999999999996</v>
      </c>
      <c r="S160" s="28"/>
    </row>
    <row r="161" spans="1:19" s="21" customFormat="1" ht="23.25" x14ac:dyDescent="0.5">
      <c r="A161" s="154"/>
      <c r="B161" s="7"/>
      <c r="C161" s="8"/>
      <c r="D161" s="9"/>
      <c r="E161" s="38"/>
      <c r="F161" s="37"/>
      <c r="G161" s="12" t="s">
        <v>519</v>
      </c>
      <c r="H161" s="11" t="s">
        <v>535</v>
      </c>
      <c r="I161" s="13">
        <v>4</v>
      </c>
      <c r="J161" s="11" t="s">
        <v>426</v>
      </c>
      <c r="K161" s="11" t="s">
        <v>460</v>
      </c>
      <c r="L161" s="11" t="s">
        <v>586</v>
      </c>
      <c r="M161" s="15">
        <f>J161*400+K161*100+L161</f>
        <v>3373</v>
      </c>
      <c r="N161" s="6">
        <v>330</v>
      </c>
      <c r="O161" s="15">
        <f>M161*N161</f>
        <v>1113090</v>
      </c>
      <c r="P161" s="16">
        <f>O161*0.01%</f>
        <v>111.30900000000001</v>
      </c>
      <c r="Q161" s="16">
        <f t="shared" si="24"/>
        <v>100.17810000000001</v>
      </c>
      <c r="R161" s="34">
        <f>P161-Q161</f>
        <v>11.130899999999997</v>
      </c>
      <c r="S161" s="28"/>
    </row>
    <row r="162" spans="1:19" s="21" customFormat="1" ht="23.25" x14ac:dyDescent="0.5">
      <c r="A162" s="155"/>
      <c r="B162" s="7"/>
      <c r="C162" s="8"/>
      <c r="D162" s="9"/>
      <c r="E162" s="38"/>
      <c r="F162" s="37"/>
      <c r="G162" s="12"/>
      <c r="H162" s="11"/>
      <c r="I162" s="13"/>
      <c r="J162" s="11"/>
      <c r="K162" s="11"/>
      <c r="L162" s="11"/>
      <c r="M162" s="15"/>
      <c r="N162" s="6"/>
      <c r="O162" s="15"/>
      <c r="P162" s="16">
        <f>SUM(P160:P161)</f>
        <v>194.83200000000002</v>
      </c>
      <c r="Q162" s="16">
        <f t="shared" si="24"/>
        <v>175.34880000000001</v>
      </c>
      <c r="R162" s="34">
        <f>SUM(R160:R161)</f>
        <v>19.483199999999997</v>
      </c>
      <c r="S162" s="28"/>
    </row>
    <row r="163" spans="1:19" s="21" customFormat="1" ht="24" x14ac:dyDescent="0.5">
      <c r="A163" s="132" t="s">
        <v>376</v>
      </c>
      <c r="B163" s="7" t="s">
        <v>22</v>
      </c>
      <c r="C163" s="8" t="s">
        <v>94</v>
      </c>
      <c r="D163" s="9" t="s">
        <v>24</v>
      </c>
      <c r="E163" s="139" t="s">
        <v>768</v>
      </c>
      <c r="F163" s="37" t="s">
        <v>365</v>
      </c>
      <c r="G163" s="12" t="s">
        <v>519</v>
      </c>
      <c r="H163" s="11" t="s">
        <v>534</v>
      </c>
      <c r="I163" s="13">
        <v>4</v>
      </c>
      <c r="J163" s="11" t="s">
        <v>516</v>
      </c>
      <c r="K163" s="11" t="s">
        <v>460</v>
      </c>
      <c r="L163" s="11" t="s">
        <v>391</v>
      </c>
      <c r="M163" s="15">
        <f>J163*400+K163*100+L163</f>
        <v>2541</v>
      </c>
      <c r="N163" s="6">
        <v>330</v>
      </c>
      <c r="O163" s="15">
        <f>M163*N163</f>
        <v>838530</v>
      </c>
      <c r="P163" s="16">
        <f>O163*0.01%</f>
        <v>83.853000000000009</v>
      </c>
      <c r="Q163" s="16">
        <f t="shared" si="24"/>
        <v>75.467700000000008</v>
      </c>
      <c r="R163" s="34">
        <f>P163-Q163</f>
        <v>8.3853000000000009</v>
      </c>
      <c r="S163" s="28"/>
    </row>
    <row r="164" spans="1:19" s="21" customFormat="1" ht="24" x14ac:dyDescent="0.5">
      <c r="A164" s="153" t="s">
        <v>373</v>
      </c>
      <c r="B164" s="7" t="s">
        <v>22</v>
      </c>
      <c r="C164" s="8" t="s">
        <v>95</v>
      </c>
      <c r="D164" s="9" t="s">
        <v>24</v>
      </c>
      <c r="E164" s="139" t="s">
        <v>924</v>
      </c>
      <c r="F164" s="37" t="s">
        <v>356</v>
      </c>
      <c r="G164" s="12" t="s">
        <v>519</v>
      </c>
      <c r="H164" s="11" t="s">
        <v>522</v>
      </c>
      <c r="I164" s="13">
        <v>4</v>
      </c>
      <c r="J164" s="11" t="s">
        <v>460</v>
      </c>
      <c r="K164" s="11" t="s">
        <v>564</v>
      </c>
      <c r="L164" s="11" t="s">
        <v>369</v>
      </c>
      <c r="M164" s="15">
        <f>J164*400+K164*100+L164</f>
        <v>427</v>
      </c>
      <c r="N164" s="6">
        <v>330</v>
      </c>
      <c r="O164" s="15">
        <f>M164*N164</f>
        <v>140910</v>
      </c>
      <c r="P164" s="16">
        <f>O164*0.01%</f>
        <v>14.091000000000001</v>
      </c>
      <c r="Q164" s="16">
        <f t="shared" si="24"/>
        <v>12.681900000000001</v>
      </c>
      <c r="R164" s="34">
        <f>P164-Q164</f>
        <v>1.4091000000000005</v>
      </c>
      <c r="S164" s="28"/>
    </row>
    <row r="165" spans="1:19" s="21" customFormat="1" ht="23.25" x14ac:dyDescent="0.5">
      <c r="A165" s="154"/>
      <c r="B165" s="7"/>
      <c r="C165" s="8"/>
      <c r="D165" s="9"/>
      <c r="E165" s="38"/>
      <c r="F165" s="37"/>
      <c r="G165" s="12" t="s">
        <v>519</v>
      </c>
      <c r="H165" s="11" t="s">
        <v>529</v>
      </c>
      <c r="I165" s="13">
        <v>4</v>
      </c>
      <c r="J165" s="11" t="s">
        <v>570</v>
      </c>
      <c r="K165" s="11" t="s">
        <v>564</v>
      </c>
      <c r="L165" s="11" t="s">
        <v>592</v>
      </c>
      <c r="M165" s="15">
        <f>J165*400+K165*100+L165</f>
        <v>8885</v>
      </c>
      <c r="N165" s="6">
        <v>330</v>
      </c>
      <c r="O165" s="15">
        <f>M165*N165</f>
        <v>2932050</v>
      </c>
      <c r="P165" s="16">
        <f>O165*0.01%</f>
        <v>293.20500000000004</v>
      </c>
      <c r="Q165" s="16">
        <f t="shared" si="24"/>
        <v>263.88450000000006</v>
      </c>
      <c r="R165" s="34">
        <f>P165-Q165</f>
        <v>29.320499999999981</v>
      </c>
      <c r="S165" s="28"/>
    </row>
    <row r="166" spans="1:19" s="21" customFormat="1" ht="23.25" x14ac:dyDescent="0.5">
      <c r="A166" s="154"/>
      <c r="B166" s="7"/>
      <c r="C166" s="8"/>
      <c r="D166" s="9"/>
      <c r="E166" s="38"/>
      <c r="F166" s="37"/>
      <c r="G166" s="12" t="s">
        <v>519</v>
      </c>
      <c r="H166" s="11" t="s">
        <v>531</v>
      </c>
      <c r="I166" s="13">
        <v>4</v>
      </c>
      <c r="J166" s="11" t="s">
        <v>460</v>
      </c>
      <c r="K166" s="11" t="s">
        <v>460</v>
      </c>
      <c r="L166" s="11" t="s">
        <v>507</v>
      </c>
      <c r="M166" s="15">
        <f>J166*400+K166*100+L166</f>
        <v>572</v>
      </c>
      <c r="N166" s="6">
        <v>330</v>
      </c>
      <c r="O166" s="15">
        <f>M166*N166</f>
        <v>188760</v>
      </c>
      <c r="P166" s="16">
        <f>O166*0.01%</f>
        <v>18.876000000000001</v>
      </c>
      <c r="Q166" s="16">
        <f t="shared" ref="Q166:Q187" si="29">P166*90%</f>
        <v>16.988400000000002</v>
      </c>
      <c r="R166" s="34">
        <f>P166-Q166</f>
        <v>1.8875999999999991</v>
      </c>
      <c r="S166" s="28"/>
    </row>
    <row r="167" spans="1:19" s="21" customFormat="1" ht="23.25" x14ac:dyDescent="0.5">
      <c r="A167" s="154"/>
      <c r="B167" s="7"/>
      <c r="C167" s="8"/>
      <c r="D167" s="9"/>
      <c r="E167" s="38"/>
      <c r="F167" s="37"/>
      <c r="G167" s="12" t="s">
        <v>519</v>
      </c>
      <c r="H167" s="11" t="s">
        <v>522</v>
      </c>
      <c r="I167" s="13">
        <v>4</v>
      </c>
      <c r="J167" s="11" t="s">
        <v>567</v>
      </c>
      <c r="K167" s="11" t="s">
        <v>567</v>
      </c>
      <c r="L167" s="11" t="s">
        <v>436</v>
      </c>
      <c r="M167" s="15">
        <f>J167*400+K167*100+L167</f>
        <v>1019</v>
      </c>
      <c r="N167" s="6">
        <v>330</v>
      </c>
      <c r="O167" s="15">
        <f>M167*N167</f>
        <v>336270</v>
      </c>
      <c r="P167" s="16">
        <f>O167*0.01%</f>
        <v>33.627000000000002</v>
      </c>
      <c r="Q167" s="16">
        <f t="shared" si="29"/>
        <v>30.264300000000002</v>
      </c>
      <c r="R167" s="34">
        <f>P167-Q167</f>
        <v>3.3627000000000002</v>
      </c>
      <c r="S167" s="28"/>
    </row>
    <row r="168" spans="1:19" s="21" customFormat="1" ht="23.25" x14ac:dyDescent="0.5">
      <c r="A168" s="155"/>
      <c r="B168" s="7"/>
      <c r="C168" s="8"/>
      <c r="D168" s="9"/>
      <c r="E168" s="38"/>
      <c r="F168" s="37"/>
      <c r="G168" s="12"/>
      <c r="H168" s="11"/>
      <c r="I168" s="13"/>
      <c r="J168" s="11"/>
      <c r="K168" s="11"/>
      <c r="L168" s="11"/>
      <c r="M168" s="15"/>
      <c r="N168" s="6"/>
      <c r="O168" s="15"/>
      <c r="P168" s="16">
        <f>SUM(P164:P167)</f>
        <v>359.79900000000004</v>
      </c>
      <c r="Q168" s="16">
        <f t="shared" si="29"/>
        <v>323.81910000000005</v>
      </c>
      <c r="R168" s="34">
        <f>SUM(R164:R167)</f>
        <v>35.979899999999986</v>
      </c>
      <c r="S168" s="28"/>
    </row>
    <row r="169" spans="1:19" s="21" customFormat="1" ht="24" x14ac:dyDescent="0.5">
      <c r="A169" s="132" t="s">
        <v>328</v>
      </c>
      <c r="B169" s="7" t="s">
        <v>22</v>
      </c>
      <c r="C169" s="8" t="s">
        <v>1095</v>
      </c>
      <c r="D169" s="9" t="s">
        <v>26</v>
      </c>
      <c r="E169" s="139" t="s">
        <v>769</v>
      </c>
      <c r="F169" s="37" t="s">
        <v>377</v>
      </c>
      <c r="G169" s="12" t="s">
        <v>519</v>
      </c>
      <c r="H169" s="11" t="s">
        <v>541</v>
      </c>
      <c r="I169" s="13">
        <v>4</v>
      </c>
      <c r="J169" s="11" t="s">
        <v>516</v>
      </c>
      <c r="K169" s="11" t="s">
        <v>567</v>
      </c>
      <c r="L169" s="11" t="s">
        <v>397</v>
      </c>
      <c r="M169" s="15">
        <f>J169*400+K169*100+L169</f>
        <v>2620</v>
      </c>
      <c r="N169" s="6">
        <v>330</v>
      </c>
      <c r="O169" s="15">
        <f>M169*N169</f>
        <v>864600</v>
      </c>
      <c r="P169" s="16">
        <f>O169*0.01%</f>
        <v>86.460000000000008</v>
      </c>
      <c r="Q169" s="16">
        <f t="shared" si="29"/>
        <v>77.814000000000007</v>
      </c>
      <c r="R169" s="34">
        <f>P169-Q169</f>
        <v>8.6460000000000008</v>
      </c>
      <c r="S169" s="42" t="s">
        <v>1096</v>
      </c>
    </row>
    <row r="170" spans="1:19" s="21" customFormat="1" ht="24" x14ac:dyDescent="0.5">
      <c r="A170" s="153" t="s">
        <v>596</v>
      </c>
      <c r="B170" s="7" t="s">
        <v>22</v>
      </c>
      <c r="C170" s="8" t="s">
        <v>97</v>
      </c>
      <c r="D170" s="9" t="s">
        <v>26</v>
      </c>
      <c r="E170" s="139" t="s">
        <v>927</v>
      </c>
      <c r="F170" s="37" t="s">
        <v>378</v>
      </c>
      <c r="G170" s="12" t="s">
        <v>519</v>
      </c>
      <c r="H170" s="11" t="s">
        <v>522</v>
      </c>
      <c r="I170" s="13">
        <v>4</v>
      </c>
      <c r="J170" s="11" t="s">
        <v>567</v>
      </c>
      <c r="K170" s="11" t="s">
        <v>564</v>
      </c>
      <c r="L170" s="11" t="s">
        <v>414</v>
      </c>
      <c r="M170" s="15">
        <f>J170*400+K170*100+L170</f>
        <v>897</v>
      </c>
      <c r="N170" s="6">
        <v>330</v>
      </c>
      <c r="O170" s="15">
        <f>M170*N170</f>
        <v>296010</v>
      </c>
      <c r="P170" s="16">
        <f>O170*0.01%</f>
        <v>29.601000000000003</v>
      </c>
      <c r="Q170" s="16">
        <f t="shared" si="29"/>
        <v>26.640900000000002</v>
      </c>
      <c r="R170" s="34">
        <f>P170-Q170</f>
        <v>2.9601000000000006</v>
      </c>
      <c r="S170" s="28"/>
    </row>
    <row r="171" spans="1:19" s="21" customFormat="1" ht="23.25" x14ac:dyDescent="0.5">
      <c r="A171" s="154"/>
      <c r="B171" s="7"/>
      <c r="C171" s="8"/>
      <c r="D171" s="9"/>
      <c r="E171" s="38"/>
      <c r="F171" s="37"/>
      <c r="G171" s="12" t="s">
        <v>519</v>
      </c>
      <c r="H171" s="11" t="s">
        <v>523</v>
      </c>
      <c r="I171" s="13">
        <v>4</v>
      </c>
      <c r="J171" s="11" t="s">
        <v>516</v>
      </c>
      <c r="K171" s="11" t="s">
        <v>567</v>
      </c>
      <c r="L171" s="11" t="s">
        <v>584</v>
      </c>
      <c r="M171" s="15">
        <f>J171*400+K171*100+L171</f>
        <v>2683</v>
      </c>
      <c r="N171" s="6">
        <v>330</v>
      </c>
      <c r="O171" s="15">
        <f>M171*N171</f>
        <v>885390</v>
      </c>
      <c r="P171" s="16">
        <f>O171*0.01%</f>
        <v>88.539000000000001</v>
      </c>
      <c r="Q171" s="16">
        <f t="shared" si="29"/>
        <v>79.685100000000006</v>
      </c>
      <c r="R171" s="34">
        <f>P171-Q171</f>
        <v>8.8538999999999959</v>
      </c>
      <c r="S171" s="28"/>
    </row>
    <row r="172" spans="1:19" s="21" customFormat="1" ht="23.25" x14ac:dyDescent="0.5">
      <c r="A172" s="155"/>
      <c r="B172" s="7"/>
      <c r="C172" s="8"/>
      <c r="D172" s="9"/>
      <c r="E172" s="38"/>
      <c r="F172" s="37"/>
      <c r="G172" s="12"/>
      <c r="H172" s="11"/>
      <c r="I172" s="13"/>
      <c r="J172" s="11"/>
      <c r="K172" s="11"/>
      <c r="L172" s="11"/>
      <c r="M172" s="15"/>
      <c r="N172" s="6"/>
      <c r="O172" s="15"/>
      <c r="P172" s="16">
        <f>SUM(P170:P171)</f>
        <v>118.14</v>
      </c>
      <c r="Q172" s="16">
        <f t="shared" si="29"/>
        <v>106.32600000000001</v>
      </c>
      <c r="R172" s="34">
        <f>SUM(R170:R171)</f>
        <v>11.813999999999997</v>
      </c>
      <c r="S172" s="28"/>
    </row>
    <row r="173" spans="1:19" s="21" customFormat="1" ht="24" x14ac:dyDescent="0.5">
      <c r="A173" s="153" t="s">
        <v>578</v>
      </c>
      <c r="B173" s="7" t="s">
        <v>28</v>
      </c>
      <c r="C173" s="8" t="s">
        <v>97</v>
      </c>
      <c r="D173" s="9" t="s">
        <v>98</v>
      </c>
      <c r="E173" s="139" t="s">
        <v>925</v>
      </c>
      <c r="F173" s="37" t="s">
        <v>379</v>
      </c>
      <c r="G173" s="12" t="s">
        <v>519</v>
      </c>
      <c r="H173" s="11" t="s">
        <v>521</v>
      </c>
      <c r="I173" s="13">
        <v>4</v>
      </c>
      <c r="J173" s="11" t="s">
        <v>562</v>
      </c>
      <c r="K173" s="11" t="s">
        <v>460</v>
      </c>
      <c r="L173" s="11" t="s">
        <v>469</v>
      </c>
      <c r="M173" s="15">
        <f>J173*400+K173*100+L173</f>
        <v>2168</v>
      </c>
      <c r="N173" s="6">
        <v>330</v>
      </c>
      <c r="O173" s="15">
        <f>M173*N173</f>
        <v>715440</v>
      </c>
      <c r="P173" s="16">
        <f>O173*0.01%</f>
        <v>71.543999999999997</v>
      </c>
      <c r="Q173" s="16">
        <f t="shared" si="29"/>
        <v>64.389600000000002</v>
      </c>
      <c r="R173" s="34">
        <f>P173-Q173</f>
        <v>7.1543999999999954</v>
      </c>
      <c r="S173" s="28"/>
    </row>
    <row r="174" spans="1:19" s="21" customFormat="1" ht="24" x14ac:dyDescent="0.5">
      <c r="A174" s="154"/>
      <c r="B174" s="7" t="s">
        <v>28</v>
      </c>
      <c r="C174" s="8" t="s">
        <v>97</v>
      </c>
      <c r="D174" s="9" t="s">
        <v>98</v>
      </c>
      <c r="E174" s="139" t="s">
        <v>925</v>
      </c>
      <c r="F174" s="37" t="s">
        <v>379</v>
      </c>
      <c r="G174" s="12" t="s">
        <v>519</v>
      </c>
      <c r="H174" s="11" t="s">
        <v>521</v>
      </c>
      <c r="I174" s="13">
        <v>4</v>
      </c>
      <c r="J174" s="11" t="s">
        <v>496</v>
      </c>
      <c r="K174" s="11" t="s">
        <v>460</v>
      </c>
      <c r="L174" s="11" t="s">
        <v>336</v>
      </c>
      <c r="M174" s="15">
        <f>J174*400+K174*100+L174</f>
        <v>4552</v>
      </c>
      <c r="N174" s="6">
        <v>330</v>
      </c>
      <c r="O174" s="15">
        <f>M174*N174</f>
        <v>1502160</v>
      </c>
      <c r="P174" s="16">
        <f>O174*0.01%</f>
        <v>150.21600000000001</v>
      </c>
      <c r="Q174" s="16">
        <f t="shared" si="29"/>
        <v>135.1944</v>
      </c>
      <c r="R174" s="34">
        <f>P174-Q174</f>
        <v>15.021600000000007</v>
      </c>
      <c r="S174" s="28"/>
    </row>
    <row r="175" spans="1:19" s="21" customFormat="1" ht="24" x14ac:dyDescent="0.5">
      <c r="A175" s="155"/>
      <c r="B175" s="7"/>
      <c r="C175" s="8"/>
      <c r="D175" s="9"/>
      <c r="E175" s="139"/>
      <c r="F175" s="37"/>
      <c r="G175" s="12"/>
      <c r="H175" s="11"/>
      <c r="I175" s="13"/>
      <c r="J175" s="11"/>
      <c r="K175" s="11"/>
      <c r="L175" s="11"/>
      <c r="M175" s="15"/>
      <c r="N175" s="6"/>
      <c r="O175" s="15"/>
      <c r="P175" s="16">
        <f>SUM(P173:P174)</f>
        <v>221.76</v>
      </c>
      <c r="Q175" s="16">
        <f t="shared" si="29"/>
        <v>199.584</v>
      </c>
      <c r="R175" s="34">
        <f>SUM(R173:R174)</f>
        <v>22.176000000000002</v>
      </c>
      <c r="S175" s="28"/>
    </row>
    <row r="176" spans="1:19" s="21" customFormat="1" ht="24" x14ac:dyDescent="0.5">
      <c r="A176" s="153" t="s">
        <v>590</v>
      </c>
      <c r="B176" s="108" t="s">
        <v>22</v>
      </c>
      <c r="C176" s="8" t="s">
        <v>1053</v>
      </c>
      <c r="D176" s="9" t="s">
        <v>24</v>
      </c>
      <c r="E176" s="139" t="s">
        <v>1055</v>
      </c>
      <c r="F176" s="109" t="s">
        <v>612</v>
      </c>
      <c r="G176" s="12" t="s">
        <v>519</v>
      </c>
      <c r="H176" s="11" t="s">
        <v>548</v>
      </c>
      <c r="I176" s="13">
        <v>4</v>
      </c>
      <c r="J176" s="11" t="s">
        <v>460</v>
      </c>
      <c r="K176" s="11" t="s">
        <v>564</v>
      </c>
      <c r="L176" s="11" t="s">
        <v>442</v>
      </c>
      <c r="M176" s="15">
        <f>J176*400+K176*100+L176</f>
        <v>475</v>
      </c>
      <c r="N176" s="6">
        <v>330</v>
      </c>
      <c r="O176" s="15">
        <f>M176*N176</f>
        <v>156750</v>
      </c>
      <c r="P176" s="16">
        <f t="shared" ref="P176:P182" si="30">O176*0.01%</f>
        <v>15.675000000000001</v>
      </c>
      <c r="Q176" s="16">
        <f t="shared" si="29"/>
        <v>14.107500000000002</v>
      </c>
      <c r="R176" s="34">
        <f t="shared" ref="R176:R182" si="31">P176-Q176</f>
        <v>1.567499999999999</v>
      </c>
      <c r="S176" s="28"/>
    </row>
    <row r="177" spans="1:19" s="21" customFormat="1" ht="24" x14ac:dyDescent="0.5">
      <c r="A177" s="154"/>
      <c r="B177" s="108"/>
      <c r="C177" s="8"/>
      <c r="D177" s="9"/>
      <c r="E177" s="139"/>
      <c r="F177" s="109"/>
      <c r="G177" s="12" t="s">
        <v>519</v>
      </c>
      <c r="H177" s="11" t="s">
        <v>1054</v>
      </c>
      <c r="I177" s="13">
        <v>4</v>
      </c>
      <c r="J177" s="11" t="s">
        <v>566</v>
      </c>
      <c r="K177" s="11" t="s">
        <v>564</v>
      </c>
      <c r="L177" s="11" t="s">
        <v>596</v>
      </c>
      <c r="M177" s="15">
        <f>J177*400+K177*100+L177</f>
        <v>1664</v>
      </c>
      <c r="N177" s="6">
        <v>330</v>
      </c>
      <c r="O177" s="15">
        <f>M177*N177</f>
        <v>549120</v>
      </c>
      <c r="P177" s="16">
        <f t="shared" si="30"/>
        <v>54.912000000000006</v>
      </c>
      <c r="Q177" s="16">
        <f t="shared" si="29"/>
        <v>49.420800000000007</v>
      </c>
      <c r="R177" s="34">
        <f t="shared" si="31"/>
        <v>5.4911999999999992</v>
      </c>
      <c r="S177" s="28"/>
    </row>
    <row r="178" spans="1:19" s="21" customFormat="1" ht="24" x14ac:dyDescent="0.5">
      <c r="A178" s="155"/>
      <c r="B178" s="108"/>
      <c r="C178" s="8"/>
      <c r="D178" s="9"/>
      <c r="E178" s="139"/>
      <c r="F178" s="109"/>
      <c r="G178" s="12"/>
      <c r="H178" s="11"/>
      <c r="I178" s="13"/>
      <c r="J178" s="11"/>
      <c r="K178" s="11"/>
      <c r="L178" s="11"/>
      <c r="M178" s="15"/>
      <c r="N178" s="6"/>
      <c r="O178" s="15">
        <f>SUM(O176:O177)</f>
        <v>705870</v>
      </c>
      <c r="P178" s="16">
        <f t="shared" si="30"/>
        <v>70.587000000000003</v>
      </c>
      <c r="Q178" s="16">
        <f t="shared" si="29"/>
        <v>63.528300000000002</v>
      </c>
      <c r="R178" s="34">
        <f t="shared" si="31"/>
        <v>7.0587000000000018</v>
      </c>
      <c r="S178" s="28"/>
    </row>
    <row r="179" spans="1:19" s="21" customFormat="1" ht="24" x14ac:dyDescent="0.5">
      <c r="A179" s="132" t="s">
        <v>594</v>
      </c>
      <c r="B179" s="7" t="s">
        <v>22</v>
      </c>
      <c r="C179" s="8" t="s">
        <v>99</v>
      </c>
      <c r="D179" s="9" t="s">
        <v>24</v>
      </c>
      <c r="E179" s="139" t="s">
        <v>926</v>
      </c>
      <c r="F179" s="37" t="s">
        <v>380</v>
      </c>
      <c r="G179" s="12" t="s">
        <v>519</v>
      </c>
      <c r="H179" s="11" t="s">
        <v>522</v>
      </c>
      <c r="I179" s="13">
        <v>4</v>
      </c>
      <c r="J179" s="11" t="s">
        <v>566</v>
      </c>
      <c r="K179" s="11" t="s">
        <v>563</v>
      </c>
      <c r="L179" s="11" t="s">
        <v>350</v>
      </c>
      <c r="M179" s="15">
        <f>J179*400+K179*100+L179</f>
        <v>1989</v>
      </c>
      <c r="N179" s="6">
        <v>330</v>
      </c>
      <c r="O179" s="15">
        <f>M179*N179</f>
        <v>656370</v>
      </c>
      <c r="P179" s="16">
        <f t="shared" si="30"/>
        <v>65.637</v>
      </c>
      <c r="Q179" s="16">
        <f t="shared" si="29"/>
        <v>59.073300000000003</v>
      </c>
      <c r="R179" s="34">
        <f t="shared" si="31"/>
        <v>6.5636999999999972</v>
      </c>
      <c r="S179" s="28"/>
    </row>
    <row r="180" spans="1:19" s="21" customFormat="1" ht="24" x14ac:dyDescent="0.5">
      <c r="A180" s="153" t="s">
        <v>469</v>
      </c>
      <c r="B180" s="7" t="s">
        <v>54</v>
      </c>
      <c r="C180" s="8" t="s">
        <v>100</v>
      </c>
      <c r="D180" s="9" t="s">
        <v>26</v>
      </c>
      <c r="E180" s="139" t="s">
        <v>770</v>
      </c>
      <c r="F180" s="37" t="s">
        <v>381</v>
      </c>
      <c r="G180" s="12" t="s">
        <v>519</v>
      </c>
      <c r="H180" s="11" t="s">
        <v>539</v>
      </c>
      <c r="I180" s="13">
        <v>4</v>
      </c>
      <c r="J180" s="11" t="s">
        <v>567</v>
      </c>
      <c r="K180" s="11" t="s">
        <v>563</v>
      </c>
      <c r="L180" s="11" t="s">
        <v>591</v>
      </c>
      <c r="M180" s="15">
        <f>J180*400+K180*100+L180</f>
        <v>1144</v>
      </c>
      <c r="N180" s="6">
        <v>330</v>
      </c>
      <c r="O180" s="15">
        <f>M180*N180</f>
        <v>377520</v>
      </c>
      <c r="P180" s="16">
        <f t="shared" si="30"/>
        <v>37.752000000000002</v>
      </c>
      <c r="Q180" s="16">
        <f t="shared" si="29"/>
        <v>33.976800000000004</v>
      </c>
      <c r="R180" s="34">
        <f t="shared" si="31"/>
        <v>3.7751999999999981</v>
      </c>
      <c r="S180" s="28"/>
    </row>
    <row r="181" spans="1:19" s="21" customFormat="1" ht="23.25" x14ac:dyDescent="0.5">
      <c r="A181" s="154"/>
      <c r="B181" s="7"/>
      <c r="C181" s="8"/>
      <c r="D181" s="9"/>
      <c r="E181" s="38"/>
      <c r="F181" s="37"/>
      <c r="G181" s="12" t="s">
        <v>519</v>
      </c>
      <c r="H181" s="11" t="s">
        <v>541</v>
      </c>
      <c r="I181" s="13">
        <v>4</v>
      </c>
      <c r="J181" s="11" t="s">
        <v>563</v>
      </c>
      <c r="K181" s="11" t="s">
        <v>563</v>
      </c>
      <c r="L181" s="11" t="s">
        <v>565</v>
      </c>
      <c r="M181" s="15">
        <f>J181*400+K181*100+L181</f>
        <v>1507</v>
      </c>
      <c r="N181" s="6">
        <v>330</v>
      </c>
      <c r="O181" s="15">
        <f>M181*N181</f>
        <v>497310</v>
      </c>
      <c r="P181" s="16">
        <f t="shared" si="30"/>
        <v>49.731000000000002</v>
      </c>
      <c r="Q181" s="16">
        <f t="shared" si="29"/>
        <v>44.757899999999999</v>
      </c>
      <c r="R181" s="34">
        <f t="shared" si="31"/>
        <v>4.9731000000000023</v>
      </c>
      <c r="S181" s="28"/>
    </row>
    <row r="182" spans="1:19" s="21" customFormat="1" ht="23.25" x14ac:dyDescent="0.5">
      <c r="A182" s="154"/>
      <c r="B182" s="7"/>
      <c r="C182" s="8"/>
      <c r="D182" s="9"/>
      <c r="E182" s="38"/>
      <c r="F182" s="37"/>
      <c r="G182" s="12" t="s">
        <v>519</v>
      </c>
      <c r="H182" s="11" t="s">
        <v>526</v>
      </c>
      <c r="I182" s="13">
        <v>4</v>
      </c>
      <c r="J182" s="11" t="s">
        <v>569</v>
      </c>
      <c r="K182" s="11" t="s">
        <v>567</v>
      </c>
      <c r="L182" s="11" t="s">
        <v>588</v>
      </c>
      <c r="M182" s="15">
        <f>J182*400+K182*100+L182</f>
        <v>3832</v>
      </c>
      <c r="N182" s="6">
        <v>330</v>
      </c>
      <c r="O182" s="15">
        <f>M182*N182</f>
        <v>1264560</v>
      </c>
      <c r="P182" s="16">
        <f t="shared" si="30"/>
        <v>126.456</v>
      </c>
      <c r="Q182" s="16">
        <f t="shared" si="29"/>
        <v>113.8104</v>
      </c>
      <c r="R182" s="34">
        <f t="shared" si="31"/>
        <v>12.645600000000002</v>
      </c>
      <c r="S182" s="28"/>
    </row>
    <row r="183" spans="1:19" s="21" customFormat="1" ht="23.25" x14ac:dyDescent="0.5">
      <c r="A183" s="155"/>
      <c r="B183" s="7"/>
      <c r="C183" s="8"/>
      <c r="D183" s="9"/>
      <c r="E183" s="38"/>
      <c r="F183" s="37"/>
      <c r="G183" s="12"/>
      <c r="H183" s="11"/>
      <c r="I183" s="13"/>
      <c r="J183" s="11"/>
      <c r="K183" s="11"/>
      <c r="L183" s="11"/>
      <c r="M183" s="15"/>
      <c r="N183" s="6"/>
      <c r="O183" s="15"/>
      <c r="P183" s="16">
        <f>SUM(P180:P182)</f>
        <v>213.93900000000002</v>
      </c>
      <c r="Q183" s="16">
        <f t="shared" si="29"/>
        <v>192.54510000000002</v>
      </c>
      <c r="R183" s="34">
        <f>SUM(R180:R182)</f>
        <v>21.393900000000002</v>
      </c>
      <c r="S183" s="28"/>
    </row>
    <row r="184" spans="1:19" s="21" customFormat="1" ht="24" x14ac:dyDescent="0.5">
      <c r="A184" s="153" t="s">
        <v>593</v>
      </c>
      <c r="B184" s="7" t="s">
        <v>28</v>
      </c>
      <c r="C184" s="8" t="s">
        <v>101</v>
      </c>
      <c r="D184" s="9" t="s">
        <v>24</v>
      </c>
      <c r="E184" s="139" t="s">
        <v>928</v>
      </c>
      <c r="F184" s="37" t="s">
        <v>382</v>
      </c>
      <c r="G184" s="12" t="s">
        <v>519</v>
      </c>
      <c r="H184" s="11" t="s">
        <v>539</v>
      </c>
      <c r="I184" s="13">
        <v>4</v>
      </c>
      <c r="J184" s="11" t="s">
        <v>564</v>
      </c>
      <c r="K184" s="11" t="s">
        <v>563</v>
      </c>
      <c r="L184" s="11" t="s">
        <v>569</v>
      </c>
      <c r="M184" s="15">
        <f>J184*400+K184*100+L184</f>
        <v>309</v>
      </c>
      <c r="N184" s="6">
        <v>330</v>
      </c>
      <c r="O184" s="15">
        <f>M184*N184</f>
        <v>101970</v>
      </c>
      <c r="P184" s="16">
        <f>O184*0.01%</f>
        <v>10.197000000000001</v>
      </c>
      <c r="Q184" s="16">
        <f t="shared" si="29"/>
        <v>9.1773000000000007</v>
      </c>
      <c r="R184" s="34">
        <f>P184-Q184</f>
        <v>1.0197000000000003</v>
      </c>
      <c r="S184" s="28"/>
    </row>
    <row r="185" spans="1:19" s="21" customFormat="1" ht="23.25" x14ac:dyDescent="0.5">
      <c r="A185" s="154"/>
      <c r="B185" s="7"/>
      <c r="C185" s="8"/>
      <c r="D185" s="9"/>
      <c r="E185" s="38"/>
      <c r="F185" s="37"/>
      <c r="G185" s="12" t="s">
        <v>519</v>
      </c>
      <c r="H185" s="11" t="s">
        <v>539</v>
      </c>
      <c r="I185" s="13">
        <v>4</v>
      </c>
      <c r="J185" s="11" t="s">
        <v>567</v>
      </c>
      <c r="K185" s="11" t="s">
        <v>564</v>
      </c>
      <c r="L185" s="11" t="s">
        <v>383</v>
      </c>
      <c r="M185" s="15">
        <f>J185*400+K185*100+L185</f>
        <v>876</v>
      </c>
      <c r="N185" s="6">
        <v>330</v>
      </c>
      <c r="O185" s="15">
        <f>M185*N185</f>
        <v>289080</v>
      </c>
      <c r="P185" s="16">
        <f>O185*0.01%</f>
        <v>28.908000000000001</v>
      </c>
      <c r="Q185" s="16">
        <f t="shared" si="29"/>
        <v>26.017200000000003</v>
      </c>
      <c r="R185" s="34">
        <f>P185-Q185</f>
        <v>2.8907999999999987</v>
      </c>
      <c r="S185" s="28"/>
    </row>
    <row r="186" spans="1:19" s="21" customFormat="1" ht="23.25" x14ac:dyDescent="0.5">
      <c r="A186" s="154"/>
      <c r="B186" s="7"/>
      <c r="C186" s="8"/>
      <c r="D186" s="9"/>
      <c r="E186" s="38"/>
      <c r="F186" s="37"/>
      <c r="G186" s="12" t="s">
        <v>519</v>
      </c>
      <c r="H186" s="11" t="s">
        <v>523</v>
      </c>
      <c r="I186" s="13">
        <v>4</v>
      </c>
      <c r="J186" s="11" t="s">
        <v>460</v>
      </c>
      <c r="K186" s="11" t="s">
        <v>564</v>
      </c>
      <c r="L186" s="11" t="s">
        <v>341</v>
      </c>
      <c r="M186" s="15">
        <f>J186*400+K186*100+L186</f>
        <v>495</v>
      </c>
      <c r="N186" s="6">
        <v>330</v>
      </c>
      <c r="O186" s="15">
        <f>M186*N186</f>
        <v>163350</v>
      </c>
      <c r="P186" s="16">
        <f>O186*0.01%</f>
        <v>16.335000000000001</v>
      </c>
      <c r="Q186" s="16">
        <f t="shared" si="29"/>
        <v>14.701500000000001</v>
      </c>
      <c r="R186" s="34">
        <f>P186-Q186</f>
        <v>1.6334999999999997</v>
      </c>
      <c r="S186" s="28"/>
    </row>
    <row r="187" spans="1:19" s="21" customFormat="1" ht="23.25" x14ac:dyDescent="0.5">
      <c r="A187" s="154"/>
      <c r="B187" s="7"/>
      <c r="C187" s="8"/>
      <c r="D187" s="9"/>
      <c r="E187" s="38"/>
      <c r="F187" s="37"/>
      <c r="G187" s="12" t="s">
        <v>519</v>
      </c>
      <c r="H187" s="11" t="s">
        <v>529</v>
      </c>
      <c r="I187" s="13">
        <v>4</v>
      </c>
      <c r="J187" s="11" t="s">
        <v>568</v>
      </c>
      <c r="K187" s="11" t="s">
        <v>460</v>
      </c>
      <c r="L187" s="11" t="s">
        <v>579</v>
      </c>
      <c r="M187" s="15">
        <f>J187*400+K187*100+L187</f>
        <v>4154</v>
      </c>
      <c r="N187" s="6">
        <v>330</v>
      </c>
      <c r="O187" s="15">
        <f>M187*N187</f>
        <v>1370820</v>
      </c>
      <c r="P187" s="16">
        <f>O187*0.01%</f>
        <v>137.08199999999999</v>
      </c>
      <c r="Q187" s="16">
        <f t="shared" si="29"/>
        <v>123.3738</v>
      </c>
      <c r="R187" s="34">
        <f>P187-Q187</f>
        <v>13.708199999999991</v>
      </c>
      <c r="S187" s="28"/>
    </row>
    <row r="188" spans="1:19" s="21" customFormat="1" ht="23.25" x14ac:dyDescent="0.5">
      <c r="A188" s="155"/>
      <c r="B188" s="7"/>
      <c r="C188" s="8"/>
      <c r="D188" s="9"/>
      <c r="E188" s="38"/>
      <c r="F188" s="37"/>
      <c r="G188" s="12"/>
      <c r="H188" s="11"/>
      <c r="I188" s="13"/>
      <c r="J188" s="11"/>
      <c r="K188" s="11"/>
      <c r="L188" s="11"/>
      <c r="M188" s="15"/>
      <c r="N188" s="6"/>
      <c r="O188" s="15"/>
      <c r="P188" s="16"/>
      <c r="Q188" s="16"/>
      <c r="R188" s="34">
        <f>SUM(R184:R187)</f>
        <v>19.252199999999988</v>
      </c>
      <c r="S188" s="28"/>
    </row>
    <row r="189" spans="1:19" s="21" customFormat="1" ht="24" x14ac:dyDescent="0.5">
      <c r="A189" s="153" t="s">
        <v>595</v>
      </c>
      <c r="B189" s="7" t="s">
        <v>28</v>
      </c>
      <c r="C189" s="8" t="s">
        <v>102</v>
      </c>
      <c r="D189" s="9" t="s">
        <v>24</v>
      </c>
      <c r="E189" s="139" t="s">
        <v>929</v>
      </c>
      <c r="F189" s="37" t="s">
        <v>383</v>
      </c>
      <c r="G189" s="12" t="s">
        <v>519</v>
      </c>
      <c r="H189" s="11" t="s">
        <v>531</v>
      </c>
      <c r="I189" s="13">
        <v>4</v>
      </c>
      <c r="J189" s="11" t="s">
        <v>460</v>
      </c>
      <c r="K189" s="11" t="s">
        <v>460</v>
      </c>
      <c r="L189" s="11" t="s">
        <v>593</v>
      </c>
      <c r="M189" s="15">
        <f>J189*400+K189*100+L189</f>
        <v>569</v>
      </c>
      <c r="N189" s="6">
        <v>330</v>
      </c>
      <c r="O189" s="15">
        <f>M189*N189</f>
        <v>187770</v>
      </c>
      <c r="P189" s="16">
        <f>O189*0.01%</f>
        <v>18.777000000000001</v>
      </c>
      <c r="Q189" s="16">
        <f t="shared" ref="Q189:Q219" si="32">P189*90%</f>
        <v>16.8993</v>
      </c>
      <c r="R189" s="34">
        <f>P189-Q189</f>
        <v>1.8777000000000008</v>
      </c>
      <c r="S189" s="28"/>
    </row>
    <row r="190" spans="1:19" s="21" customFormat="1" ht="23.25" x14ac:dyDescent="0.5">
      <c r="A190" s="154"/>
      <c r="B190" s="7"/>
      <c r="C190" s="8"/>
      <c r="D190" s="9"/>
      <c r="E190" s="38"/>
      <c r="F190" s="37"/>
      <c r="G190" s="12" t="s">
        <v>519</v>
      </c>
      <c r="H190" s="11" t="s">
        <v>522</v>
      </c>
      <c r="I190" s="13">
        <v>4</v>
      </c>
      <c r="J190" s="11" t="s">
        <v>460</v>
      </c>
      <c r="K190" s="11" t="s">
        <v>460</v>
      </c>
      <c r="L190" s="11" t="s">
        <v>594</v>
      </c>
      <c r="M190" s="15">
        <f>J190*400+K190*100+L190</f>
        <v>567</v>
      </c>
      <c r="N190" s="6">
        <v>330</v>
      </c>
      <c r="O190" s="15">
        <f>M190*N190</f>
        <v>187110</v>
      </c>
      <c r="P190" s="16">
        <f>O190*0.01%</f>
        <v>18.711000000000002</v>
      </c>
      <c r="Q190" s="16">
        <f t="shared" si="32"/>
        <v>16.839900000000004</v>
      </c>
      <c r="R190" s="34">
        <f>P190-Q190</f>
        <v>1.8710999999999984</v>
      </c>
      <c r="S190" s="28"/>
    </row>
    <row r="191" spans="1:19" s="21" customFormat="1" ht="23.25" x14ac:dyDescent="0.5">
      <c r="A191" s="155"/>
      <c r="B191" s="7"/>
      <c r="C191" s="8"/>
      <c r="D191" s="9"/>
      <c r="E191" s="38"/>
      <c r="F191" s="37"/>
      <c r="G191" s="12"/>
      <c r="H191" s="11"/>
      <c r="I191" s="13"/>
      <c r="J191" s="11"/>
      <c r="K191" s="11"/>
      <c r="L191" s="11"/>
      <c r="M191" s="15"/>
      <c r="N191" s="6"/>
      <c r="O191" s="15"/>
      <c r="P191" s="16">
        <f>SUM(P189:P190)</f>
        <v>37.488</v>
      </c>
      <c r="Q191" s="16">
        <f t="shared" si="32"/>
        <v>33.739200000000004</v>
      </c>
      <c r="R191" s="34">
        <f>SUM(R189:R190)</f>
        <v>3.7487999999999992</v>
      </c>
      <c r="S191" s="28"/>
    </row>
    <row r="192" spans="1:19" s="21" customFormat="1" ht="24" x14ac:dyDescent="0.5">
      <c r="A192" s="132" t="s">
        <v>466</v>
      </c>
      <c r="B192" s="7" t="s">
        <v>22</v>
      </c>
      <c r="C192" s="8" t="s">
        <v>103</v>
      </c>
      <c r="D192" s="9" t="s">
        <v>26</v>
      </c>
      <c r="E192" s="139" t="s">
        <v>771</v>
      </c>
      <c r="F192" s="37" t="s">
        <v>384</v>
      </c>
      <c r="G192" s="12" t="s">
        <v>519</v>
      </c>
      <c r="H192" s="11" t="s">
        <v>546</v>
      </c>
      <c r="I192" s="13">
        <v>4</v>
      </c>
      <c r="J192" s="11" t="s">
        <v>567</v>
      </c>
      <c r="K192" s="11" t="s">
        <v>564</v>
      </c>
      <c r="L192" s="11" t="s">
        <v>414</v>
      </c>
      <c r="M192" s="15">
        <f>J192*400+K192*100+L192</f>
        <v>897</v>
      </c>
      <c r="N192" s="6">
        <v>330</v>
      </c>
      <c r="O192" s="15">
        <f>M192*N192</f>
        <v>296010</v>
      </c>
      <c r="P192" s="16">
        <f>O192*0.01%</f>
        <v>29.601000000000003</v>
      </c>
      <c r="Q192" s="16">
        <f t="shared" si="32"/>
        <v>26.640900000000002</v>
      </c>
      <c r="R192" s="34">
        <f>P192-Q192</f>
        <v>2.9601000000000006</v>
      </c>
      <c r="S192" s="28"/>
    </row>
    <row r="193" spans="1:19" s="21" customFormat="1" ht="24" x14ac:dyDescent="0.5">
      <c r="A193" s="132" t="s">
        <v>507</v>
      </c>
      <c r="B193" s="7" t="s">
        <v>22</v>
      </c>
      <c r="C193" s="8" t="s">
        <v>105</v>
      </c>
      <c r="D193" s="9" t="s">
        <v>106</v>
      </c>
      <c r="E193" s="139" t="s">
        <v>772</v>
      </c>
      <c r="F193" s="37" t="s">
        <v>386</v>
      </c>
      <c r="G193" s="12" t="s">
        <v>519</v>
      </c>
      <c r="H193" s="11" t="s">
        <v>531</v>
      </c>
      <c r="I193" s="13">
        <v>4</v>
      </c>
      <c r="J193" s="11" t="s">
        <v>567</v>
      </c>
      <c r="K193" s="11" t="s">
        <v>567</v>
      </c>
      <c r="L193" s="11" t="s">
        <v>448</v>
      </c>
      <c r="M193" s="15">
        <f>J193*400+K193*100+L193</f>
        <v>1043</v>
      </c>
      <c r="N193" s="6">
        <v>330</v>
      </c>
      <c r="O193" s="15">
        <f>M193*N193</f>
        <v>344190</v>
      </c>
      <c r="P193" s="16">
        <f>O193*0.01%</f>
        <v>34.419000000000004</v>
      </c>
      <c r="Q193" s="16">
        <f t="shared" si="32"/>
        <v>30.977100000000004</v>
      </c>
      <c r="R193" s="34">
        <f>P193-Q193</f>
        <v>3.4419000000000004</v>
      </c>
      <c r="S193" s="28"/>
    </row>
    <row r="194" spans="1:19" s="21" customFormat="1" ht="24" x14ac:dyDescent="0.5">
      <c r="A194" s="153" t="s">
        <v>586</v>
      </c>
      <c r="B194" s="7" t="s">
        <v>28</v>
      </c>
      <c r="C194" s="8" t="s">
        <v>107</v>
      </c>
      <c r="D194" s="9" t="s">
        <v>26</v>
      </c>
      <c r="E194" s="139" t="s">
        <v>933</v>
      </c>
      <c r="F194" s="37" t="s">
        <v>387</v>
      </c>
      <c r="G194" s="12" t="s">
        <v>519</v>
      </c>
      <c r="H194" s="11" t="s">
        <v>520</v>
      </c>
      <c r="I194" s="13">
        <v>4</v>
      </c>
      <c r="J194" s="11" t="s">
        <v>460</v>
      </c>
      <c r="K194" s="11" t="s">
        <v>563</v>
      </c>
      <c r="L194" s="11" t="s">
        <v>383</v>
      </c>
      <c r="M194" s="15">
        <f>J194*400+K194*100+L194</f>
        <v>776</v>
      </c>
      <c r="N194" s="6">
        <v>330</v>
      </c>
      <c r="O194" s="15">
        <f>M194*N194</f>
        <v>256080</v>
      </c>
      <c r="P194" s="16">
        <f>O194*0.01%</f>
        <v>25.608000000000001</v>
      </c>
      <c r="Q194" s="16">
        <f t="shared" si="32"/>
        <v>23.0472</v>
      </c>
      <c r="R194" s="34">
        <f>P194-Q194</f>
        <v>2.5608000000000004</v>
      </c>
      <c r="S194" s="28"/>
    </row>
    <row r="195" spans="1:19" s="21" customFormat="1" ht="23.25" x14ac:dyDescent="0.5">
      <c r="A195" s="154"/>
      <c r="B195" s="7"/>
      <c r="C195" s="8"/>
      <c r="D195" s="9"/>
      <c r="E195" s="38"/>
      <c r="F195" s="37"/>
      <c r="G195" s="12" t="s">
        <v>519</v>
      </c>
      <c r="H195" s="11" t="s">
        <v>520</v>
      </c>
      <c r="I195" s="13">
        <v>4</v>
      </c>
      <c r="J195" s="11" t="s">
        <v>460</v>
      </c>
      <c r="K195" s="11" t="s">
        <v>564</v>
      </c>
      <c r="L195" s="11" t="s">
        <v>346</v>
      </c>
      <c r="M195" s="15">
        <f>J195*400+K195*100+L195</f>
        <v>448</v>
      </c>
      <c r="N195" s="6">
        <v>330</v>
      </c>
      <c r="O195" s="15">
        <f>M195*N195</f>
        <v>147840</v>
      </c>
      <c r="P195" s="16">
        <f>O195*0.01%</f>
        <v>14.784000000000001</v>
      </c>
      <c r="Q195" s="16">
        <f t="shared" si="32"/>
        <v>13.3056</v>
      </c>
      <c r="R195" s="34">
        <f>P195-Q195</f>
        <v>1.4784000000000006</v>
      </c>
      <c r="S195" s="28"/>
    </row>
    <row r="196" spans="1:19" s="21" customFormat="1" ht="23.25" x14ac:dyDescent="0.5">
      <c r="A196" s="155"/>
      <c r="B196" s="7"/>
      <c r="C196" s="8"/>
      <c r="D196" s="9"/>
      <c r="E196" s="38"/>
      <c r="F196" s="37"/>
      <c r="G196" s="12"/>
      <c r="H196" s="11"/>
      <c r="I196" s="13"/>
      <c r="J196" s="11"/>
      <c r="K196" s="11"/>
      <c r="L196" s="11"/>
      <c r="M196" s="15"/>
      <c r="N196" s="6"/>
      <c r="O196" s="15"/>
      <c r="P196" s="16">
        <f>SUM(P194:P195)</f>
        <v>40.392000000000003</v>
      </c>
      <c r="Q196" s="16">
        <f t="shared" si="32"/>
        <v>36.352800000000002</v>
      </c>
      <c r="R196" s="34">
        <f>SUM(R194:R195)</f>
        <v>4.039200000000001</v>
      </c>
      <c r="S196" s="28"/>
    </row>
    <row r="197" spans="1:19" s="21" customFormat="1" ht="24" x14ac:dyDescent="0.5">
      <c r="A197" s="132" t="s">
        <v>583</v>
      </c>
      <c r="B197" s="7" t="s">
        <v>28</v>
      </c>
      <c r="C197" s="8" t="s">
        <v>108</v>
      </c>
      <c r="D197" s="9" t="s">
        <v>75</v>
      </c>
      <c r="E197" s="139" t="s">
        <v>773</v>
      </c>
      <c r="F197" s="37" t="s">
        <v>388</v>
      </c>
      <c r="G197" s="12" t="s">
        <v>519</v>
      </c>
      <c r="H197" s="11" t="s">
        <v>532</v>
      </c>
      <c r="I197" s="13">
        <v>4</v>
      </c>
      <c r="J197" s="11" t="s">
        <v>565</v>
      </c>
      <c r="K197" s="11" t="s">
        <v>563</v>
      </c>
      <c r="L197" s="11" t="s">
        <v>595</v>
      </c>
      <c r="M197" s="15">
        <f t="shared" ref="M197:M205" si="33">J197*400+K197*100+L197</f>
        <v>3170</v>
      </c>
      <c r="N197" s="6">
        <v>330</v>
      </c>
      <c r="O197" s="15">
        <f t="shared" ref="O197:O205" si="34">M197*N197</f>
        <v>1046100</v>
      </c>
      <c r="P197" s="16">
        <f t="shared" ref="P197:P205" si="35">O197*0.01%</f>
        <v>104.61</v>
      </c>
      <c r="Q197" s="16">
        <f t="shared" si="32"/>
        <v>94.149000000000001</v>
      </c>
      <c r="R197" s="34">
        <f t="shared" ref="R197:R205" si="36">P197-Q197</f>
        <v>10.460999999999999</v>
      </c>
      <c r="S197" s="28"/>
    </row>
    <row r="198" spans="1:19" s="21" customFormat="1" ht="24.75" thickBot="1" x14ac:dyDescent="0.55000000000000004">
      <c r="A198" s="132" t="s">
        <v>442</v>
      </c>
      <c r="B198" s="7" t="s">
        <v>54</v>
      </c>
      <c r="C198" s="8" t="s">
        <v>1087</v>
      </c>
      <c r="D198" s="9" t="s">
        <v>24</v>
      </c>
      <c r="E198" s="145" t="s">
        <v>1026</v>
      </c>
      <c r="F198" s="37" t="s">
        <v>389</v>
      </c>
      <c r="G198" s="12" t="s">
        <v>519</v>
      </c>
      <c r="H198" s="11" t="s">
        <v>541</v>
      </c>
      <c r="I198" s="13">
        <v>4</v>
      </c>
      <c r="J198" s="11" t="s">
        <v>516</v>
      </c>
      <c r="K198" s="11" t="s">
        <v>564</v>
      </c>
      <c r="L198" s="11" t="s">
        <v>574</v>
      </c>
      <c r="M198" s="15">
        <f t="shared" si="33"/>
        <v>2433</v>
      </c>
      <c r="N198" s="6">
        <v>330</v>
      </c>
      <c r="O198" s="15">
        <f t="shared" si="34"/>
        <v>802890</v>
      </c>
      <c r="P198" s="16">
        <f t="shared" si="35"/>
        <v>80.289000000000001</v>
      </c>
      <c r="Q198" s="16">
        <f t="shared" si="32"/>
        <v>72.260100000000008</v>
      </c>
      <c r="R198" s="34">
        <f t="shared" si="36"/>
        <v>8.028899999999993</v>
      </c>
      <c r="S198" s="129" t="s">
        <v>1088</v>
      </c>
    </row>
    <row r="199" spans="1:19" s="21" customFormat="1" ht="24" x14ac:dyDescent="0.5">
      <c r="A199" s="132" t="s">
        <v>383</v>
      </c>
      <c r="B199" s="7" t="s">
        <v>22</v>
      </c>
      <c r="C199" s="8" t="s">
        <v>109</v>
      </c>
      <c r="D199" s="9" t="s">
        <v>24</v>
      </c>
      <c r="E199" s="139" t="s">
        <v>774</v>
      </c>
      <c r="F199" s="37" t="s">
        <v>364</v>
      </c>
      <c r="G199" s="12" t="s">
        <v>519</v>
      </c>
      <c r="H199" s="11" t="s">
        <v>528</v>
      </c>
      <c r="I199" s="13">
        <v>4</v>
      </c>
      <c r="J199" s="11" t="s">
        <v>566</v>
      </c>
      <c r="K199" s="11" t="s">
        <v>563</v>
      </c>
      <c r="L199" s="11" t="s">
        <v>355</v>
      </c>
      <c r="M199" s="15">
        <f t="shared" si="33"/>
        <v>1999</v>
      </c>
      <c r="N199" s="6">
        <v>330</v>
      </c>
      <c r="O199" s="15">
        <f t="shared" si="34"/>
        <v>659670</v>
      </c>
      <c r="P199" s="16">
        <f t="shared" si="35"/>
        <v>65.966999999999999</v>
      </c>
      <c r="Q199" s="16">
        <f t="shared" si="32"/>
        <v>59.3703</v>
      </c>
      <c r="R199" s="34">
        <f t="shared" si="36"/>
        <v>6.5966999999999985</v>
      </c>
      <c r="S199" s="28"/>
    </row>
    <row r="200" spans="1:19" s="21" customFormat="1" ht="24" x14ac:dyDescent="0.5">
      <c r="A200" s="153" t="s">
        <v>502</v>
      </c>
      <c r="B200" s="7" t="s">
        <v>28</v>
      </c>
      <c r="C200" s="8" t="s">
        <v>110</v>
      </c>
      <c r="D200" s="9" t="s">
        <v>24</v>
      </c>
      <c r="E200" s="139" t="s">
        <v>934</v>
      </c>
      <c r="F200" s="37" t="s">
        <v>390</v>
      </c>
      <c r="G200" s="12" t="s">
        <v>519</v>
      </c>
      <c r="H200" s="11" t="s">
        <v>547</v>
      </c>
      <c r="I200" s="13">
        <v>4</v>
      </c>
      <c r="J200" s="11" t="s">
        <v>384</v>
      </c>
      <c r="K200" s="11" t="s">
        <v>567</v>
      </c>
      <c r="L200" s="11" t="s">
        <v>325</v>
      </c>
      <c r="M200" s="15">
        <f t="shared" si="33"/>
        <v>12235</v>
      </c>
      <c r="N200" s="6">
        <v>330</v>
      </c>
      <c r="O200" s="15">
        <f t="shared" si="34"/>
        <v>4037550</v>
      </c>
      <c r="P200" s="16">
        <f t="shared" si="35"/>
        <v>403.755</v>
      </c>
      <c r="Q200" s="16">
        <f t="shared" si="32"/>
        <v>363.37950000000001</v>
      </c>
      <c r="R200" s="34">
        <f t="shared" si="36"/>
        <v>40.375499999999988</v>
      </c>
      <c r="S200" s="28"/>
    </row>
    <row r="201" spans="1:19" s="21" customFormat="1" ht="23.25" x14ac:dyDescent="0.5">
      <c r="A201" s="154"/>
      <c r="B201" s="7"/>
      <c r="C201" s="8"/>
      <c r="D201" s="9"/>
      <c r="E201" s="38"/>
      <c r="F201" s="37"/>
      <c r="G201" s="12" t="s">
        <v>519</v>
      </c>
      <c r="H201" s="11" t="s">
        <v>548</v>
      </c>
      <c r="I201" s="13">
        <v>4</v>
      </c>
      <c r="J201" s="11" t="s">
        <v>564</v>
      </c>
      <c r="K201" s="11" t="s">
        <v>567</v>
      </c>
      <c r="L201" s="11" t="s">
        <v>502</v>
      </c>
      <c r="M201" s="15">
        <f t="shared" si="33"/>
        <v>277</v>
      </c>
      <c r="N201" s="6">
        <v>330</v>
      </c>
      <c r="O201" s="15">
        <f t="shared" si="34"/>
        <v>91410</v>
      </c>
      <c r="P201" s="16">
        <f t="shared" si="35"/>
        <v>9.141</v>
      </c>
      <c r="Q201" s="16">
        <f t="shared" si="32"/>
        <v>8.2269000000000005</v>
      </c>
      <c r="R201" s="34">
        <f t="shared" si="36"/>
        <v>0.91409999999999947</v>
      </c>
      <c r="S201" s="28"/>
    </row>
    <row r="202" spans="1:19" s="21" customFormat="1" ht="23.25" x14ac:dyDescent="0.5">
      <c r="A202" s="154"/>
      <c r="B202" s="7"/>
      <c r="C202" s="8"/>
      <c r="D202" s="9"/>
      <c r="E202" s="38"/>
      <c r="F202" s="37"/>
      <c r="G202" s="12" t="s">
        <v>519</v>
      </c>
      <c r="H202" s="11" t="s">
        <v>548</v>
      </c>
      <c r="I202" s="13">
        <v>4</v>
      </c>
      <c r="J202" s="11" t="s">
        <v>460</v>
      </c>
      <c r="K202" s="11" t="s">
        <v>564</v>
      </c>
      <c r="L202" s="11" t="s">
        <v>388</v>
      </c>
      <c r="M202" s="15">
        <f t="shared" si="33"/>
        <v>436</v>
      </c>
      <c r="N202" s="6">
        <v>330</v>
      </c>
      <c r="O202" s="15">
        <f t="shared" si="34"/>
        <v>143880</v>
      </c>
      <c r="P202" s="16">
        <f t="shared" si="35"/>
        <v>14.388</v>
      </c>
      <c r="Q202" s="16">
        <f t="shared" si="32"/>
        <v>12.949199999999999</v>
      </c>
      <c r="R202" s="34">
        <f t="shared" si="36"/>
        <v>1.4388000000000005</v>
      </c>
      <c r="S202" s="28"/>
    </row>
    <row r="203" spans="1:19" s="21" customFormat="1" ht="23.25" x14ac:dyDescent="0.5">
      <c r="A203" s="154"/>
      <c r="B203" s="7"/>
      <c r="C203" s="8"/>
      <c r="D203" s="9"/>
      <c r="E203" s="38"/>
      <c r="F203" s="37"/>
      <c r="G203" s="12" t="s">
        <v>519</v>
      </c>
      <c r="H203" s="11" t="s">
        <v>547</v>
      </c>
      <c r="I203" s="13">
        <v>4</v>
      </c>
      <c r="J203" s="11" t="s">
        <v>563</v>
      </c>
      <c r="K203" s="11" t="s">
        <v>563</v>
      </c>
      <c r="L203" s="11" t="s">
        <v>578</v>
      </c>
      <c r="M203" s="15">
        <f t="shared" si="33"/>
        <v>1565</v>
      </c>
      <c r="N203" s="6">
        <v>330</v>
      </c>
      <c r="O203" s="15">
        <f t="shared" si="34"/>
        <v>516450</v>
      </c>
      <c r="P203" s="16">
        <f t="shared" si="35"/>
        <v>51.645000000000003</v>
      </c>
      <c r="Q203" s="16">
        <f t="shared" si="32"/>
        <v>46.480500000000006</v>
      </c>
      <c r="R203" s="34">
        <f t="shared" si="36"/>
        <v>5.1644999999999968</v>
      </c>
      <c r="S203" s="28"/>
    </row>
    <row r="204" spans="1:19" s="21" customFormat="1" ht="23.25" x14ac:dyDescent="0.5">
      <c r="A204" s="154"/>
      <c r="B204" s="7"/>
      <c r="C204" s="8"/>
      <c r="D204" s="9"/>
      <c r="E204" s="38"/>
      <c r="F204" s="37"/>
      <c r="G204" s="12" t="s">
        <v>519</v>
      </c>
      <c r="H204" s="11" t="s">
        <v>531</v>
      </c>
      <c r="I204" s="13">
        <v>4</v>
      </c>
      <c r="J204" s="11" t="s">
        <v>460</v>
      </c>
      <c r="K204" s="11" t="s">
        <v>460</v>
      </c>
      <c r="L204" s="11" t="s">
        <v>389</v>
      </c>
      <c r="M204" s="15">
        <f t="shared" si="33"/>
        <v>514</v>
      </c>
      <c r="N204" s="6">
        <v>330</v>
      </c>
      <c r="O204" s="15">
        <f t="shared" si="34"/>
        <v>169620</v>
      </c>
      <c r="P204" s="16">
        <f t="shared" si="35"/>
        <v>16.962</v>
      </c>
      <c r="Q204" s="16">
        <f t="shared" si="32"/>
        <v>15.2658</v>
      </c>
      <c r="R204" s="34">
        <f t="shared" si="36"/>
        <v>1.6961999999999993</v>
      </c>
      <c r="S204" s="28"/>
    </row>
    <row r="205" spans="1:19" s="21" customFormat="1" ht="23.25" x14ac:dyDescent="0.5">
      <c r="A205" s="154"/>
      <c r="B205" s="7"/>
      <c r="C205" s="8"/>
      <c r="D205" s="9"/>
      <c r="E205" s="38"/>
      <c r="F205" s="37"/>
      <c r="G205" s="12" t="s">
        <v>519</v>
      </c>
      <c r="H205" s="11" t="s">
        <v>531</v>
      </c>
      <c r="I205" s="13">
        <v>4</v>
      </c>
      <c r="J205" s="11" t="s">
        <v>564</v>
      </c>
      <c r="K205" s="11" t="s">
        <v>567</v>
      </c>
      <c r="L205" s="11" t="s">
        <v>563</v>
      </c>
      <c r="M205" s="15">
        <f t="shared" si="33"/>
        <v>203</v>
      </c>
      <c r="N205" s="6">
        <v>330</v>
      </c>
      <c r="O205" s="15">
        <f t="shared" si="34"/>
        <v>66990</v>
      </c>
      <c r="P205" s="16">
        <f t="shared" si="35"/>
        <v>6.6990000000000007</v>
      </c>
      <c r="Q205" s="16">
        <f t="shared" si="32"/>
        <v>6.0291000000000006</v>
      </c>
      <c r="R205" s="34">
        <f t="shared" si="36"/>
        <v>0.66990000000000016</v>
      </c>
      <c r="S205" s="28"/>
    </row>
    <row r="206" spans="1:19" s="21" customFormat="1" ht="23.25" x14ac:dyDescent="0.5">
      <c r="A206" s="155"/>
      <c r="B206" s="7"/>
      <c r="C206" s="8"/>
      <c r="D206" s="9"/>
      <c r="E206" s="38"/>
      <c r="F206" s="37"/>
      <c r="G206" s="12"/>
      <c r="H206" s="11"/>
      <c r="I206" s="13"/>
      <c r="J206" s="11"/>
      <c r="K206" s="11"/>
      <c r="L206" s="11"/>
      <c r="M206" s="15"/>
      <c r="N206" s="6"/>
      <c r="O206" s="15"/>
      <c r="P206" s="16">
        <f>SUM(P200:P205)</f>
        <v>502.59</v>
      </c>
      <c r="Q206" s="16">
        <f t="shared" si="32"/>
        <v>452.33099999999996</v>
      </c>
      <c r="R206" s="34">
        <f>SUM(R200:R205)</f>
        <v>50.258999999999979</v>
      </c>
      <c r="S206" s="28"/>
    </row>
    <row r="207" spans="1:19" s="21" customFormat="1" ht="24" x14ac:dyDescent="0.5">
      <c r="A207" s="153" t="s">
        <v>468</v>
      </c>
      <c r="B207" s="7" t="s">
        <v>28</v>
      </c>
      <c r="C207" s="8" t="s">
        <v>111</v>
      </c>
      <c r="D207" s="9" t="s">
        <v>24</v>
      </c>
      <c r="E207" s="139" t="s">
        <v>775</v>
      </c>
      <c r="F207" s="37" t="s">
        <v>391</v>
      </c>
      <c r="G207" s="12" t="s">
        <v>519</v>
      </c>
      <c r="H207" s="11" t="s">
        <v>531</v>
      </c>
      <c r="I207" s="13">
        <v>4</v>
      </c>
      <c r="J207" s="11" t="s">
        <v>566</v>
      </c>
      <c r="K207" s="11" t="s">
        <v>460</v>
      </c>
      <c r="L207" s="11" t="s">
        <v>588</v>
      </c>
      <c r="M207" s="15">
        <f>J207*400+K207*100+L207</f>
        <v>1732</v>
      </c>
      <c r="N207" s="6">
        <v>330</v>
      </c>
      <c r="O207" s="15">
        <f>M207*N207</f>
        <v>571560</v>
      </c>
      <c r="P207" s="16">
        <f>O207*0.01%</f>
        <v>57.156000000000006</v>
      </c>
      <c r="Q207" s="16">
        <f t="shared" si="32"/>
        <v>51.440400000000004</v>
      </c>
      <c r="R207" s="34">
        <f>P207-Q207</f>
        <v>5.715600000000002</v>
      </c>
      <c r="S207" s="28"/>
    </row>
    <row r="208" spans="1:19" s="21" customFormat="1" ht="23.25" x14ac:dyDescent="0.5">
      <c r="A208" s="154"/>
      <c r="B208" s="7"/>
      <c r="C208" s="8"/>
      <c r="D208" s="9"/>
      <c r="E208" s="38"/>
      <c r="F208" s="37"/>
      <c r="G208" s="12" t="s">
        <v>519</v>
      </c>
      <c r="H208" s="11" t="s">
        <v>538</v>
      </c>
      <c r="I208" s="13">
        <v>4</v>
      </c>
      <c r="J208" s="11" t="s">
        <v>426</v>
      </c>
      <c r="K208" s="11" t="s">
        <v>564</v>
      </c>
      <c r="L208" s="11" t="s">
        <v>369</v>
      </c>
      <c r="M208" s="15">
        <f>J208*400+K208*100+L208</f>
        <v>3227</v>
      </c>
      <c r="N208" s="6">
        <v>330</v>
      </c>
      <c r="O208" s="15">
        <f>M208*N208</f>
        <v>1064910</v>
      </c>
      <c r="P208" s="16">
        <f>O208*0.01%</f>
        <v>106.491</v>
      </c>
      <c r="Q208" s="16">
        <f t="shared" si="32"/>
        <v>95.841899999999995</v>
      </c>
      <c r="R208" s="34">
        <f>P208-Q208</f>
        <v>10.649100000000004</v>
      </c>
      <c r="S208" s="28"/>
    </row>
    <row r="209" spans="1:19" s="21" customFormat="1" ht="23.25" x14ac:dyDescent="0.5">
      <c r="A209" s="155"/>
      <c r="B209" s="7"/>
      <c r="C209" s="8"/>
      <c r="D209" s="9"/>
      <c r="E209" s="38"/>
      <c r="F209" s="37"/>
      <c r="G209" s="12"/>
      <c r="H209" s="11"/>
      <c r="I209" s="13"/>
      <c r="J209" s="11"/>
      <c r="K209" s="11"/>
      <c r="L209" s="11"/>
      <c r="M209" s="15"/>
      <c r="N209" s="6"/>
      <c r="O209" s="15"/>
      <c r="P209" s="16">
        <f>SUM(P207:P208)</f>
        <v>163.64699999999999</v>
      </c>
      <c r="Q209" s="16">
        <f t="shared" si="32"/>
        <v>147.28229999999999</v>
      </c>
      <c r="R209" s="34">
        <f>SUM(R207:R208)</f>
        <v>16.364700000000006</v>
      </c>
      <c r="S209" s="28"/>
    </row>
    <row r="210" spans="1:19" s="21" customFormat="1" ht="24" x14ac:dyDescent="0.5">
      <c r="A210" s="153" t="s">
        <v>587</v>
      </c>
      <c r="B210" s="7" t="s">
        <v>28</v>
      </c>
      <c r="C210" s="8" t="s">
        <v>112</v>
      </c>
      <c r="D210" s="9" t="s">
        <v>26</v>
      </c>
      <c r="E210" s="139" t="s">
        <v>776</v>
      </c>
      <c r="F210" s="37" t="s">
        <v>392</v>
      </c>
      <c r="G210" s="12" t="s">
        <v>519</v>
      </c>
      <c r="H210" s="11" t="s">
        <v>549</v>
      </c>
      <c r="I210" s="13">
        <v>4</v>
      </c>
      <c r="J210" s="11" t="s">
        <v>566</v>
      </c>
      <c r="K210" s="11" t="s">
        <v>563</v>
      </c>
      <c r="L210" s="11" t="s">
        <v>582</v>
      </c>
      <c r="M210" s="15">
        <f>J210*400+K210*100+L210</f>
        <v>1937</v>
      </c>
      <c r="N210" s="6">
        <v>330</v>
      </c>
      <c r="O210" s="15">
        <f>M210*N210</f>
        <v>639210</v>
      </c>
      <c r="P210" s="16">
        <f>O210*0.01%</f>
        <v>63.921000000000006</v>
      </c>
      <c r="Q210" s="16">
        <f t="shared" si="32"/>
        <v>57.528900000000007</v>
      </c>
      <c r="R210" s="34">
        <f>P210-Q210</f>
        <v>6.3920999999999992</v>
      </c>
      <c r="S210" s="28"/>
    </row>
    <row r="211" spans="1:19" s="21" customFormat="1" ht="23.25" x14ac:dyDescent="0.5">
      <c r="A211" s="154"/>
      <c r="B211" s="7"/>
      <c r="C211" s="8"/>
      <c r="D211" s="9"/>
      <c r="E211" s="38"/>
      <c r="F211" s="37"/>
      <c r="G211" s="12" t="s">
        <v>519</v>
      </c>
      <c r="H211" s="11" t="s">
        <v>546</v>
      </c>
      <c r="I211" s="13">
        <v>4</v>
      </c>
      <c r="J211" s="11" t="s">
        <v>516</v>
      </c>
      <c r="K211" s="11" t="s">
        <v>563</v>
      </c>
      <c r="L211" s="11" t="s">
        <v>384</v>
      </c>
      <c r="M211" s="15">
        <f>J211*400+K211*100+L211</f>
        <v>2730</v>
      </c>
      <c r="N211" s="6">
        <v>330</v>
      </c>
      <c r="O211" s="15">
        <f>M211*N211</f>
        <v>900900</v>
      </c>
      <c r="P211" s="16">
        <f>O211*0.01%</f>
        <v>90.09</v>
      </c>
      <c r="Q211" s="16">
        <f t="shared" si="32"/>
        <v>81.081000000000003</v>
      </c>
      <c r="R211" s="34">
        <f>P211-Q211</f>
        <v>9.0090000000000003</v>
      </c>
      <c r="S211" s="28"/>
    </row>
    <row r="212" spans="1:19" s="21" customFormat="1" ht="23.25" x14ac:dyDescent="0.5">
      <c r="A212" s="155"/>
      <c r="B212" s="7"/>
      <c r="C212" s="8"/>
      <c r="D212" s="9"/>
      <c r="E212" s="38"/>
      <c r="F212" s="37"/>
      <c r="G212" s="12"/>
      <c r="H212" s="11"/>
      <c r="I212" s="13"/>
      <c r="J212" s="11"/>
      <c r="K212" s="11"/>
      <c r="L212" s="11"/>
      <c r="M212" s="15"/>
      <c r="N212" s="6"/>
      <c r="O212" s="15"/>
      <c r="P212" s="16">
        <f>SUM(P210:P211)</f>
        <v>154.01100000000002</v>
      </c>
      <c r="Q212" s="16">
        <f t="shared" si="32"/>
        <v>138.60990000000004</v>
      </c>
      <c r="R212" s="34">
        <f>SUM(R210:R211)</f>
        <v>15.4011</v>
      </c>
      <c r="S212" s="28"/>
    </row>
    <row r="213" spans="1:19" s="21" customFormat="1" ht="23.25" x14ac:dyDescent="0.5">
      <c r="A213" s="133" t="s">
        <v>577</v>
      </c>
      <c r="B213" s="7" t="s">
        <v>28</v>
      </c>
      <c r="C213" s="8" t="s">
        <v>1013</v>
      </c>
      <c r="D213" s="9" t="s">
        <v>24</v>
      </c>
      <c r="E213" s="40" t="s">
        <v>1014</v>
      </c>
      <c r="F213" s="37" t="s">
        <v>511</v>
      </c>
      <c r="G213" s="12" t="s">
        <v>1015</v>
      </c>
      <c r="H213" s="11" t="s">
        <v>449</v>
      </c>
      <c r="I213" s="13">
        <v>4</v>
      </c>
      <c r="J213" s="11" t="s">
        <v>569</v>
      </c>
      <c r="K213" s="11" t="s">
        <v>564</v>
      </c>
      <c r="L213" s="11" t="s">
        <v>564</v>
      </c>
      <c r="M213" s="15">
        <f>J213*400+K213*100+L213</f>
        <v>3600</v>
      </c>
      <c r="N213" s="6">
        <v>330</v>
      </c>
      <c r="O213" s="15">
        <f>M213*N213</f>
        <v>1188000</v>
      </c>
      <c r="P213" s="16">
        <f>O213*0.01%</f>
        <v>118.80000000000001</v>
      </c>
      <c r="Q213" s="16">
        <f t="shared" si="32"/>
        <v>106.92000000000002</v>
      </c>
      <c r="R213" s="34">
        <f>P213-Q213</f>
        <v>11.879999999999995</v>
      </c>
      <c r="S213" s="28"/>
    </row>
    <row r="214" spans="1:19" s="21" customFormat="1" ht="24" x14ac:dyDescent="0.5">
      <c r="A214" s="132" t="s">
        <v>379</v>
      </c>
      <c r="B214" s="7" t="s">
        <v>28</v>
      </c>
      <c r="C214" s="8" t="s">
        <v>113</v>
      </c>
      <c r="D214" s="9" t="s">
        <v>26</v>
      </c>
      <c r="E214" s="139" t="s">
        <v>777</v>
      </c>
      <c r="F214" s="37" t="s">
        <v>393</v>
      </c>
      <c r="G214" s="12" t="s">
        <v>519</v>
      </c>
      <c r="H214" s="11" t="s">
        <v>522</v>
      </c>
      <c r="I214" s="13">
        <v>4</v>
      </c>
      <c r="J214" s="11" t="s">
        <v>562</v>
      </c>
      <c r="K214" s="11" t="s">
        <v>460</v>
      </c>
      <c r="L214" s="11" t="s">
        <v>496</v>
      </c>
      <c r="M214" s="15">
        <f>J214*400+K214*100+L214</f>
        <v>2111</v>
      </c>
      <c r="N214" s="6">
        <v>330</v>
      </c>
      <c r="O214" s="15">
        <f>M214*N214</f>
        <v>696630</v>
      </c>
      <c r="P214" s="16">
        <f>O214*0.01%</f>
        <v>69.662999999999997</v>
      </c>
      <c r="Q214" s="16">
        <f t="shared" si="32"/>
        <v>62.6967</v>
      </c>
      <c r="R214" s="34">
        <f>P214-Q214</f>
        <v>6.9662999999999968</v>
      </c>
      <c r="S214" s="28"/>
    </row>
    <row r="215" spans="1:19" s="21" customFormat="1" ht="24" x14ac:dyDescent="0.5">
      <c r="A215" s="153" t="s">
        <v>482</v>
      </c>
      <c r="B215" s="7" t="s">
        <v>22</v>
      </c>
      <c r="C215" s="8" t="s">
        <v>114</v>
      </c>
      <c r="D215" s="9" t="s">
        <v>24</v>
      </c>
      <c r="E215" s="139" t="s">
        <v>778</v>
      </c>
      <c r="F215" s="37" t="s">
        <v>394</v>
      </c>
      <c r="G215" s="12" t="s">
        <v>519</v>
      </c>
      <c r="H215" s="11" t="s">
        <v>520</v>
      </c>
      <c r="I215" s="13">
        <v>4</v>
      </c>
      <c r="J215" s="11" t="s">
        <v>567</v>
      </c>
      <c r="K215" s="11" t="s">
        <v>564</v>
      </c>
      <c r="L215" s="11" t="s">
        <v>439</v>
      </c>
      <c r="M215" s="15">
        <f>J215*400+K215*100+L215</f>
        <v>817</v>
      </c>
      <c r="N215" s="6">
        <v>330</v>
      </c>
      <c r="O215" s="15">
        <f>M215*N215</f>
        <v>269610</v>
      </c>
      <c r="P215" s="16">
        <f>O215*0.01%</f>
        <v>26.961000000000002</v>
      </c>
      <c r="Q215" s="16">
        <f t="shared" si="32"/>
        <v>24.264900000000001</v>
      </c>
      <c r="R215" s="34">
        <f>P215-Q215</f>
        <v>2.6961000000000013</v>
      </c>
      <c r="S215" s="28"/>
    </row>
    <row r="216" spans="1:19" s="21" customFormat="1" ht="23.25" x14ac:dyDescent="0.5">
      <c r="A216" s="154"/>
      <c r="B216" s="7"/>
      <c r="C216" s="8"/>
      <c r="D216" s="9"/>
      <c r="E216" s="38"/>
      <c r="F216" s="37"/>
      <c r="G216" s="12" t="s">
        <v>519</v>
      </c>
      <c r="H216" s="11" t="s">
        <v>524</v>
      </c>
      <c r="I216" s="13">
        <v>4</v>
      </c>
      <c r="J216" s="11" t="s">
        <v>567</v>
      </c>
      <c r="K216" s="11" t="s">
        <v>567</v>
      </c>
      <c r="L216" s="11" t="s">
        <v>389</v>
      </c>
      <c r="M216" s="15">
        <f>J216*400+K216*100+L216</f>
        <v>1014</v>
      </c>
      <c r="N216" s="6">
        <v>330</v>
      </c>
      <c r="O216" s="15">
        <f>M216*N216</f>
        <v>334620</v>
      </c>
      <c r="P216" s="16">
        <f>O216*0.01%</f>
        <v>33.462000000000003</v>
      </c>
      <c r="Q216" s="16">
        <f t="shared" si="32"/>
        <v>30.115800000000004</v>
      </c>
      <c r="R216" s="34">
        <f>P216-Q216</f>
        <v>3.3461999999999996</v>
      </c>
      <c r="S216" s="28"/>
    </row>
    <row r="217" spans="1:19" s="21" customFormat="1" ht="23.25" x14ac:dyDescent="0.5">
      <c r="A217" s="154"/>
      <c r="B217" s="7"/>
      <c r="C217" s="8"/>
      <c r="D217" s="9"/>
      <c r="E217" s="38"/>
      <c r="F217" s="37"/>
      <c r="G217" s="12" t="s">
        <v>519</v>
      </c>
      <c r="H217" s="11" t="s">
        <v>532</v>
      </c>
      <c r="I217" s="13">
        <v>4</v>
      </c>
      <c r="J217" s="11" t="s">
        <v>574</v>
      </c>
      <c r="K217" s="11" t="s">
        <v>567</v>
      </c>
      <c r="L217" s="11" t="s">
        <v>563</v>
      </c>
      <c r="M217" s="15">
        <f>J217*400+K217*100+L217</f>
        <v>13403</v>
      </c>
      <c r="N217" s="6">
        <v>330</v>
      </c>
      <c r="O217" s="15">
        <f>M217*N217</f>
        <v>4422990</v>
      </c>
      <c r="P217" s="16">
        <f>O217*0.01%</f>
        <v>442.29900000000004</v>
      </c>
      <c r="Q217" s="16">
        <f t="shared" si="32"/>
        <v>398.06910000000005</v>
      </c>
      <c r="R217" s="34">
        <f>P217-Q217</f>
        <v>44.229899999999986</v>
      </c>
      <c r="S217" s="28"/>
    </row>
    <row r="218" spans="1:19" s="21" customFormat="1" ht="23.25" x14ac:dyDescent="0.5">
      <c r="A218" s="155"/>
      <c r="B218" s="7"/>
      <c r="C218" s="8"/>
      <c r="D218" s="9"/>
      <c r="E218" s="38"/>
      <c r="F218" s="37"/>
      <c r="G218" s="12"/>
      <c r="H218" s="11"/>
      <c r="I218" s="13"/>
      <c r="J218" s="11"/>
      <c r="K218" s="11"/>
      <c r="L218" s="11"/>
      <c r="M218" s="15"/>
      <c r="N218" s="6"/>
      <c r="O218" s="15"/>
      <c r="P218" s="16">
        <f>SUM(P215:P217)</f>
        <v>502.72200000000004</v>
      </c>
      <c r="Q218" s="16">
        <f t="shared" si="32"/>
        <v>452.44980000000004</v>
      </c>
      <c r="R218" s="34">
        <f>SUM(R215:R217)</f>
        <v>50.272199999999984</v>
      </c>
      <c r="S218" s="28"/>
    </row>
    <row r="219" spans="1:19" s="21" customFormat="1" ht="24" x14ac:dyDescent="0.5">
      <c r="A219" s="153" t="s">
        <v>584</v>
      </c>
      <c r="B219" s="7" t="s">
        <v>28</v>
      </c>
      <c r="C219" s="8" t="s">
        <v>1080</v>
      </c>
      <c r="D219" s="9" t="s">
        <v>26</v>
      </c>
      <c r="E219" s="139" t="s">
        <v>779</v>
      </c>
      <c r="F219" s="37" t="s">
        <v>395</v>
      </c>
      <c r="G219" s="12" t="s">
        <v>519</v>
      </c>
      <c r="H219" s="11" t="s">
        <v>536</v>
      </c>
      <c r="I219" s="13">
        <v>4</v>
      </c>
      <c r="J219" s="11" t="s">
        <v>565</v>
      </c>
      <c r="K219" s="11" t="s">
        <v>567</v>
      </c>
      <c r="L219" s="11" t="s">
        <v>442</v>
      </c>
      <c r="M219" s="15">
        <f>J219*400+K219*100+L219</f>
        <v>3075</v>
      </c>
      <c r="N219" s="6">
        <v>330</v>
      </c>
      <c r="O219" s="15">
        <f>M219*N219</f>
        <v>1014750</v>
      </c>
      <c r="P219" s="16">
        <f>O219*0.01%</f>
        <v>101.47500000000001</v>
      </c>
      <c r="Q219" s="16">
        <f t="shared" si="32"/>
        <v>91.327500000000015</v>
      </c>
      <c r="R219" s="34">
        <f>P219-Q219</f>
        <v>10.147499999999994</v>
      </c>
      <c r="S219" s="28"/>
    </row>
    <row r="220" spans="1:19" s="21" customFormat="1" ht="23.25" x14ac:dyDescent="0.5">
      <c r="A220" s="154"/>
      <c r="B220" s="156" t="s">
        <v>1079</v>
      </c>
      <c r="C220" s="157"/>
      <c r="D220" s="158"/>
      <c r="E220" s="38"/>
      <c r="F220" s="37"/>
      <c r="G220" s="12" t="s">
        <v>519</v>
      </c>
      <c r="H220" s="11" t="s">
        <v>523</v>
      </c>
      <c r="I220" s="13">
        <v>4</v>
      </c>
      <c r="J220" s="11" t="s">
        <v>563</v>
      </c>
      <c r="K220" s="11" t="s">
        <v>564</v>
      </c>
      <c r="L220" s="11" t="s">
        <v>592</v>
      </c>
      <c r="M220" s="15">
        <f>J220*400+K220*100+L220</f>
        <v>1285</v>
      </c>
      <c r="N220" s="6">
        <v>330</v>
      </c>
      <c r="O220" s="15">
        <f>M220*N220</f>
        <v>424050</v>
      </c>
      <c r="P220" s="16">
        <f>O220*0.01%</f>
        <v>42.405000000000001</v>
      </c>
      <c r="Q220" s="16">
        <f t="shared" ref="Q220:Q250" si="37">P220*90%</f>
        <v>38.164500000000004</v>
      </c>
      <c r="R220" s="34">
        <f>P220-Q220</f>
        <v>4.2404999999999973</v>
      </c>
      <c r="S220" s="28"/>
    </row>
    <row r="221" spans="1:19" s="21" customFormat="1" ht="23.25" x14ac:dyDescent="0.5">
      <c r="A221" s="155"/>
      <c r="B221" s="7"/>
      <c r="C221" s="8"/>
      <c r="D221" s="9"/>
      <c r="E221" s="38"/>
      <c r="F221" s="37"/>
      <c r="G221" s="12"/>
      <c r="H221" s="11"/>
      <c r="I221" s="13"/>
      <c r="J221" s="11"/>
      <c r="K221" s="11"/>
      <c r="L221" s="11"/>
      <c r="M221" s="15"/>
      <c r="N221" s="6"/>
      <c r="O221" s="15"/>
      <c r="P221" s="16">
        <f>SUM(P219:P220)</f>
        <v>143.88</v>
      </c>
      <c r="Q221" s="16">
        <f t="shared" si="37"/>
        <v>129.49199999999999</v>
      </c>
      <c r="R221" s="34">
        <f>SUM(R219:R220)</f>
        <v>14.387999999999991</v>
      </c>
      <c r="S221" s="28"/>
    </row>
    <row r="222" spans="1:19" s="21" customFormat="1" ht="24" x14ac:dyDescent="0.5">
      <c r="A222" s="153" t="s">
        <v>454</v>
      </c>
      <c r="B222" s="7" t="s">
        <v>22</v>
      </c>
      <c r="C222" s="8" t="s">
        <v>116</v>
      </c>
      <c r="D222" s="9" t="s">
        <v>117</v>
      </c>
      <c r="E222" s="139" t="s">
        <v>780</v>
      </c>
      <c r="F222" s="37" t="s">
        <v>396</v>
      </c>
      <c r="G222" s="12" t="s">
        <v>519</v>
      </c>
      <c r="H222" s="11" t="s">
        <v>528</v>
      </c>
      <c r="I222" s="13">
        <v>4</v>
      </c>
      <c r="J222" s="11" t="s">
        <v>566</v>
      </c>
      <c r="K222" s="11" t="s">
        <v>563</v>
      </c>
      <c r="L222" s="11" t="s">
        <v>389</v>
      </c>
      <c r="M222" s="15">
        <f>J222*400+K222*100+L222</f>
        <v>1914</v>
      </c>
      <c r="N222" s="6">
        <v>330</v>
      </c>
      <c r="O222" s="15">
        <f>M222*N222</f>
        <v>631620</v>
      </c>
      <c r="P222" s="16">
        <f>O222*0.01%</f>
        <v>63.162000000000006</v>
      </c>
      <c r="Q222" s="16">
        <f t="shared" si="37"/>
        <v>56.845800000000004</v>
      </c>
      <c r="R222" s="34">
        <f>P222-Q222</f>
        <v>6.316200000000002</v>
      </c>
      <c r="S222" s="28"/>
    </row>
    <row r="223" spans="1:19" s="21" customFormat="1" ht="23.25" x14ac:dyDescent="0.5">
      <c r="A223" s="154"/>
      <c r="B223" s="7"/>
      <c r="C223" s="8"/>
      <c r="D223" s="9"/>
      <c r="E223" s="38"/>
      <c r="F223" s="37"/>
      <c r="G223" s="12" t="s">
        <v>519</v>
      </c>
      <c r="H223" s="11" t="s">
        <v>528</v>
      </c>
      <c r="I223" s="13">
        <v>4</v>
      </c>
      <c r="J223" s="11" t="s">
        <v>564</v>
      </c>
      <c r="K223" s="11" t="s">
        <v>460</v>
      </c>
      <c r="L223" s="11" t="s">
        <v>580</v>
      </c>
      <c r="M223" s="15">
        <f>J223*400+K223*100+L223</f>
        <v>158</v>
      </c>
      <c r="N223" s="6">
        <v>330</v>
      </c>
      <c r="O223" s="15">
        <f>M223*N223</f>
        <v>52140</v>
      </c>
      <c r="P223" s="16">
        <f>O223*0.01%</f>
        <v>5.2140000000000004</v>
      </c>
      <c r="Q223" s="16">
        <f t="shared" si="37"/>
        <v>4.6926000000000005</v>
      </c>
      <c r="R223" s="34">
        <f>P223-Q223</f>
        <v>0.52139999999999986</v>
      </c>
      <c r="S223" s="28"/>
    </row>
    <row r="224" spans="1:19" s="21" customFormat="1" ht="23.25" x14ac:dyDescent="0.5">
      <c r="A224" s="155"/>
      <c r="B224" s="7"/>
      <c r="C224" s="8"/>
      <c r="D224" s="9"/>
      <c r="E224" s="38"/>
      <c r="F224" s="37"/>
      <c r="G224" s="12"/>
      <c r="H224" s="11"/>
      <c r="I224" s="13"/>
      <c r="J224" s="11"/>
      <c r="K224" s="11"/>
      <c r="L224" s="11"/>
      <c r="M224" s="15"/>
      <c r="N224" s="6"/>
      <c r="O224" s="15"/>
      <c r="P224" s="16">
        <f>SUM(P222:P223)</f>
        <v>68.376000000000005</v>
      </c>
      <c r="Q224" s="16">
        <f t="shared" si="37"/>
        <v>61.538400000000003</v>
      </c>
      <c r="R224" s="34">
        <f>SUM(R222:R223)</f>
        <v>6.8376000000000019</v>
      </c>
      <c r="S224" s="28"/>
    </row>
    <row r="225" spans="1:19" s="21" customFormat="1" ht="24" x14ac:dyDescent="0.5">
      <c r="A225" s="132" t="s">
        <v>592</v>
      </c>
      <c r="B225" s="7" t="s">
        <v>22</v>
      </c>
      <c r="C225" s="8" t="s">
        <v>118</v>
      </c>
      <c r="D225" s="9" t="s">
        <v>26</v>
      </c>
      <c r="E225" s="139" t="s">
        <v>939</v>
      </c>
      <c r="F225" s="37" t="s">
        <v>397</v>
      </c>
      <c r="G225" s="12" t="s">
        <v>519</v>
      </c>
      <c r="H225" s="11" t="s">
        <v>523</v>
      </c>
      <c r="I225" s="13">
        <v>4</v>
      </c>
      <c r="J225" s="11" t="s">
        <v>567</v>
      </c>
      <c r="K225" s="11" t="s">
        <v>563</v>
      </c>
      <c r="L225" s="11" t="s">
        <v>464</v>
      </c>
      <c r="M225" s="15">
        <f t="shared" ref="M225:M230" si="38">J225*400+K225*100+L225</f>
        <v>1146</v>
      </c>
      <c r="N225" s="6">
        <v>330</v>
      </c>
      <c r="O225" s="15">
        <f t="shared" ref="O225:O230" si="39">M225*N225</f>
        <v>378180</v>
      </c>
      <c r="P225" s="16">
        <f t="shared" ref="P225:P230" si="40">O225*0.01%</f>
        <v>37.818000000000005</v>
      </c>
      <c r="Q225" s="16">
        <f t="shared" si="37"/>
        <v>34.036200000000008</v>
      </c>
      <c r="R225" s="34">
        <f t="shared" ref="R225:R230" si="41">P225-Q225</f>
        <v>3.7817999999999969</v>
      </c>
      <c r="S225" s="28"/>
    </row>
    <row r="226" spans="1:19" s="21" customFormat="1" ht="24" x14ac:dyDescent="0.5">
      <c r="A226" s="132" t="s">
        <v>340</v>
      </c>
      <c r="B226" s="7" t="s">
        <v>28</v>
      </c>
      <c r="C226" s="8" t="s">
        <v>118</v>
      </c>
      <c r="D226" s="9" t="s">
        <v>24</v>
      </c>
      <c r="E226" s="139" t="s">
        <v>938</v>
      </c>
      <c r="F226" s="37" t="s">
        <v>398</v>
      </c>
      <c r="G226" s="12" t="s">
        <v>519</v>
      </c>
      <c r="H226" s="11" t="s">
        <v>531</v>
      </c>
      <c r="I226" s="13">
        <v>4</v>
      </c>
      <c r="J226" s="11" t="s">
        <v>564</v>
      </c>
      <c r="K226" s="11" t="s">
        <v>563</v>
      </c>
      <c r="L226" s="11" t="s">
        <v>591</v>
      </c>
      <c r="M226" s="15">
        <f t="shared" si="38"/>
        <v>344</v>
      </c>
      <c r="N226" s="6">
        <v>330</v>
      </c>
      <c r="O226" s="15">
        <f t="shared" si="39"/>
        <v>113520</v>
      </c>
      <c r="P226" s="16">
        <f t="shared" si="40"/>
        <v>11.352</v>
      </c>
      <c r="Q226" s="16">
        <f t="shared" si="37"/>
        <v>10.216800000000001</v>
      </c>
      <c r="R226" s="34">
        <f t="shared" si="41"/>
        <v>1.1351999999999993</v>
      </c>
      <c r="S226" s="28"/>
    </row>
    <row r="227" spans="1:19" s="21" customFormat="1" ht="24" x14ac:dyDescent="0.5">
      <c r="A227" s="132" t="s">
        <v>585</v>
      </c>
      <c r="B227" s="7" t="s">
        <v>22</v>
      </c>
      <c r="C227" s="8" t="s">
        <v>119</v>
      </c>
      <c r="D227" s="9" t="s">
        <v>24</v>
      </c>
      <c r="E227" s="139" t="s">
        <v>940</v>
      </c>
      <c r="F227" s="37" t="s">
        <v>374</v>
      </c>
      <c r="G227" s="12" t="s">
        <v>519</v>
      </c>
      <c r="H227" s="11" t="s">
        <v>522</v>
      </c>
      <c r="I227" s="13">
        <v>4</v>
      </c>
      <c r="J227" s="11" t="s">
        <v>567</v>
      </c>
      <c r="K227" s="11" t="s">
        <v>460</v>
      </c>
      <c r="L227" s="11" t="s">
        <v>595</v>
      </c>
      <c r="M227" s="15">
        <f t="shared" si="38"/>
        <v>970</v>
      </c>
      <c r="N227" s="6">
        <v>330</v>
      </c>
      <c r="O227" s="15">
        <f t="shared" si="39"/>
        <v>320100</v>
      </c>
      <c r="P227" s="16">
        <f t="shared" si="40"/>
        <v>32.01</v>
      </c>
      <c r="Q227" s="16">
        <f t="shared" si="37"/>
        <v>28.808999999999997</v>
      </c>
      <c r="R227" s="34">
        <f t="shared" si="41"/>
        <v>3.2010000000000005</v>
      </c>
      <c r="S227" s="28"/>
    </row>
    <row r="228" spans="1:19" s="21" customFormat="1" ht="24" x14ac:dyDescent="0.5">
      <c r="A228" s="153" t="s">
        <v>421</v>
      </c>
      <c r="B228" s="7" t="s">
        <v>28</v>
      </c>
      <c r="C228" s="8" t="s">
        <v>120</v>
      </c>
      <c r="D228" s="9" t="s">
        <v>38</v>
      </c>
      <c r="E228" s="139" t="s">
        <v>941</v>
      </c>
      <c r="F228" s="37" t="s">
        <v>372</v>
      </c>
      <c r="G228" s="12" t="s">
        <v>519</v>
      </c>
      <c r="H228" s="11" t="s">
        <v>546</v>
      </c>
      <c r="I228" s="13">
        <v>4</v>
      </c>
      <c r="J228" s="11" t="s">
        <v>569</v>
      </c>
      <c r="K228" s="11" t="s">
        <v>564</v>
      </c>
      <c r="L228" s="11" t="s">
        <v>564</v>
      </c>
      <c r="M228" s="15">
        <f t="shared" si="38"/>
        <v>3600</v>
      </c>
      <c r="N228" s="6">
        <v>330</v>
      </c>
      <c r="O228" s="15">
        <f t="shared" si="39"/>
        <v>1188000</v>
      </c>
      <c r="P228" s="16">
        <f t="shared" si="40"/>
        <v>118.80000000000001</v>
      </c>
      <c r="Q228" s="16">
        <f t="shared" si="37"/>
        <v>106.92000000000002</v>
      </c>
      <c r="R228" s="34">
        <f t="shared" si="41"/>
        <v>11.879999999999995</v>
      </c>
      <c r="S228" s="28"/>
    </row>
    <row r="229" spans="1:19" s="21" customFormat="1" ht="23.25" x14ac:dyDescent="0.5">
      <c r="A229" s="154"/>
      <c r="B229" s="7"/>
      <c r="C229" s="8"/>
      <c r="D229" s="9"/>
      <c r="E229" s="38"/>
      <c r="F229" s="37"/>
      <c r="G229" s="12" t="s">
        <v>519</v>
      </c>
      <c r="H229" s="11" t="s">
        <v>525</v>
      </c>
      <c r="I229" s="13">
        <v>4</v>
      </c>
      <c r="J229" s="11" t="s">
        <v>397</v>
      </c>
      <c r="K229" s="11" t="s">
        <v>567</v>
      </c>
      <c r="L229" s="11" t="s">
        <v>574</v>
      </c>
      <c r="M229" s="15">
        <f t="shared" si="38"/>
        <v>8233</v>
      </c>
      <c r="N229" s="6">
        <v>330</v>
      </c>
      <c r="O229" s="15">
        <f t="shared" si="39"/>
        <v>2716890</v>
      </c>
      <c r="P229" s="16">
        <f t="shared" si="40"/>
        <v>271.68900000000002</v>
      </c>
      <c r="Q229" s="16">
        <f t="shared" si="37"/>
        <v>244.52010000000001</v>
      </c>
      <c r="R229" s="34">
        <f t="shared" si="41"/>
        <v>27.168900000000008</v>
      </c>
      <c r="S229" s="28"/>
    </row>
    <row r="230" spans="1:19" s="21" customFormat="1" ht="23.25" x14ac:dyDescent="0.5">
      <c r="A230" s="154"/>
      <c r="B230" s="7"/>
      <c r="C230" s="8"/>
      <c r="D230" s="9"/>
      <c r="E230" s="38"/>
      <c r="F230" s="37"/>
      <c r="G230" s="12" t="s">
        <v>519</v>
      </c>
      <c r="H230" s="11" t="s">
        <v>531</v>
      </c>
      <c r="I230" s="13">
        <v>4</v>
      </c>
      <c r="J230" s="11" t="s">
        <v>563</v>
      </c>
      <c r="K230" s="11" t="s">
        <v>460</v>
      </c>
      <c r="L230" s="11" t="s">
        <v>373</v>
      </c>
      <c r="M230" s="15">
        <f t="shared" si="38"/>
        <v>1362</v>
      </c>
      <c r="N230" s="6">
        <v>330</v>
      </c>
      <c r="O230" s="15">
        <f t="shared" si="39"/>
        <v>449460</v>
      </c>
      <c r="P230" s="16">
        <f t="shared" si="40"/>
        <v>44.946000000000005</v>
      </c>
      <c r="Q230" s="16">
        <f t="shared" si="37"/>
        <v>40.451400000000007</v>
      </c>
      <c r="R230" s="34">
        <f t="shared" si="41"/>
        <v>4.4945999999999984</v>
      </c>
      <c r="S230" s="28"/>
    </row>
    <row r="231" spans="1:19" s="21" customFormat="1" ht="23.25" x14ac:dyDescent="0.5">
      <c r="A231" s="155"/>
      <c r="B231" s="7"/>
      <c r="C231" s="8"/>
      <c r="D231" s="9"/>
      <c r="E231" s="38"/>
      <c r="F231" s="37"/>
      <c r="G231" s="12"/>
      <c r="H231" s="11"/>
      <c r="I231" s="13"/>
      <c r="J231" s="11"/>
      <c r="K231" s="11"/>
      <c r="L231" s="11"/>
      <c r="M231" s="15"/>
      <c r="N231" s="6"/>
      <c r="O231" s="15"/>
      <c r="P231" s="16">
        <f>SUM(P228:P230)</f>
        <v>435.43500000000006</v>
      </c>
      <c r="Q231" s="16">
        <f t="shared" si="37"/>
        <v>391.89150000000006</v>
      </c>
      <c r="R231" s="34">
        <f>SUM(R228:R230)</f>
        <v>43.543500000000002</v>
      </c>
      <c r="S231" s="28"/>
    </row>
    <row r="232" spans="1:19" s="21" customFormat="1" ht="24" x14ac:dyDescent="0.5">
      <c r="A232" s="132" t="s">
        <v>350</v>
      </c>
      <c r="B232" s="7" t="s">
        <v>22</v>
      </c>
      <c r="C232" s="8" t="s">
        <v>121</v>
      </c>
      <c r="D232" s="9" t="s">
        <v>122</v>
      </c>
      <c r="E232" s="139" t="s">
        <v>781</v>
      </c>
      <c r="F232" s="37" t="s">
        <v>399</v>
      </c>
      <c r="G232" s="12" t="s">
        <v>519</v>
      </c>
      <c r="H232" s="11" t="s">
        <v>522</v>
      </c>
      <c r="I232" s="13">
        <v>4</v>
      </c>
      <c r="J232" s="11" t="s">
        <v>567</v>
      </c>
      <c r="K232" s="11" t="s">
        <v>564</v>
      </c>
      <c r="L232" s="11" t="s">
        <v>588</v>
      </c>
      <c r="M232" s="15">
        <f>J232*400+K232*100+L232</f>
        <v>832</v>
      </c>
      <c r="N232" s="6">
        <v>330</v>
      </c>
      <c r="O232" s="15">
        <f>M232*N232</f>
        <v>274560</v>
      </c>
      <c r="P232" s="16">
        <f>O232*0.01%</f>
        <v>27.456000000000003</v>
      </c>
      <c r="Q232" s="16">
        <f t="shared" si="37"/>
        <v>24.710400000000003</v>
      </c>
      <c r="R232" s="34">
        <f>P232-Q232</f>
        <v>2.7455999999999996</v>
      </c>
      <c r="S232" s="28"/>
    </row>
    <row r="233" spans="1:19" s="21" customFormat="1" ht="24" x14ac:dyDescent="0.5">
      <c r="A233" s="153" t="s">
        <v>435</v>
      </c>
      <c r="B233" s="7" t="s">
        <v>54</v>
      </c>
      <c r="C233" s="8" t="s">
        <v>123</v>
      </c>
      <c r="D233" s="9" t="s">
        <v>24</v>
      </c>
      <c r="E233" s="139" t="s">
        <v>782</v>
      </c>
      <c r="F233" s="37" t="s">
        <v>400</v>
      </c>
      <c r="G233" s="12" t="s">
        <v>519</v>
      </c>
      <c r="H233" s="11" t="s">
        <v>550</v>
      </c>
      <c r="I233" s="13">
        <v>4</v>
      </c>
      <c r="J233" s="11" t="s">
        <v>567</v>
      </c>
      <c r="K233" s="11" t="s">
        <v>460</v>
      </c>
      <c r="L233" s="11" t="s">
        <v>381</v>
      </c>
      <c r="M233" s="15">
        <f>J233*400+K233*100+L233</f>
        <v>934</v>
      </c>
      <c r="N233" s="6">
        <v>330</v>
      </c>
      <c r="O233" s="15">
        <f>M233*N233</f>
        <v>308220</v>
      </c>
      <c r="P233" s="16">
        <f>O233*0.01%</f>
        <v>30.822000000000003</v>
      </c>
      <c r="Q233" s="16">
        <f t="shared" si="37"/>
        <v>27.739800000000002</v>
      </c>
      <c r="R233" s="34">
        <f>P233-Q233</f>
        <v>3.0822000000000003</v>
      </c>
      <c r="S233" s="28"/>
    </row>
    <row r="234" spans="1:19" s="21" customFormat="1" ht="23.25" x14ac:dyDescent="0.5">
      <c r="A234" s="154"/>
      <c r="B234" s="7"/>
      <c r="C234" s="8"/>
      <c r="D234" s="9"/>
      <c r="E234" s="38"/>
      <c r="F234" s="37"/>
      <c r="G234" s="12" t="s">
        <v>519</v>
      </c>
      <c r="H234" s="11" t="s">
        <v>550</v>
      </c>
      <c r="I234" s="13">
        <v>4</v>
      </c>
      <c r="J234" s="11" t="s">
        <v>571</v>
      </c>
      <c r="K234" s="11" t="s">
        <v>567</v>
      </c>
      <c r="L234" s="11" t="s">
        <v>507</v>
      </c>
      <c r="M234" s="15">
        <f>J234*400+K234*100+L234</f>
        <v>7472</v>
      </c>
      <c r="N234" s="6">
        <v>330</v>
      </c>
      <c r="O234" s="15">
        <f>M234*N234</f>
        <v>2465760</v>
      </c>
      <c r="P234" s="16">
        <f>O234*0.01%</f>
        <v>246.57600000000002</v>
      </c>
      <c r="Q234" s="16">
        <f t="shared" si="37"/>
        <v>221.91840000000002</v>
      </c>
      <c r="R234" s="34">
        <f>P234-Q234</f>
        <v>24.657600000000002</v>
      </c>
      <c r="S234" s="28"/>
    </row>
    <row r="235" spans="1:19" s="21" customFormat="1" ht="23.25" x14ac:dyDescent="0.5">
      <c r="A235" s="155"/>
      <c r="B235" s="7"/>
      <c r="C235" s="8"/>
      <c r="D235" s="9"/>
      <c r="E235" s="38"/>
      <c r="F235" s="37"/>
      <c r="G235" s="12"/>
      <c r="H235" s="11"/>
      <c r="I235" s="13"/>
      <c r="J235" s="11"/>
      <c r="K235" s="11"/>
      <c r="L235" s="11"/>
      <c r="M235" s="15"/>
      <c r="N235" s="6"/>
      <c r="O235" s="15"/>
      <c r="P235" s="16">
        <f>SUM(P233:P234)</f>
        <v>277.39800000000002</v>
      </c>
      <c r="Q235" s="16">
        <f t="shared" si="37"/>
        <v>249.65820000000002</v>
      </c>
      <c r="R235" s="34">
        <f>SUM(R233:R234)</f>
        <v>27.739800000000002</v>
      </c>
      <c r="S235" s="28"/>
    </row>
    <row r="236" spans="1:19" s="21" customFormat="1" ht="24" x14ac:dyDescent="0.5">
      <c r="A236" s="132" t="s">
        <v>581</v>
      </c>
      <c r="B236" s="7" t="s">
        <v>28</v>
      </c>
      <c r="C236" s="8" t="s">
        <v>124</v>
      </c>
      <c r="D236" s="9" t="s">
        <v>26</v>
      </c>
      <c r="E236" s="139" t="s">
        <v>783</v>
      </c>
      <c r="F236" s="37" t="s">
        <v>401</v>
      </c>
      <c r="G236" s="12" t="s">
        <v>519</v>
      </c>
      <c r="H236" s="11" t="s">
        <v>549</v>
      </c>
      <c r="I236" s="13">
        <v>4</v>
      </c>
      <c r="J236" s="11" t="s">
        <v>439</v>
      </c>
      <c r="K236" s="11" t="s">
        <v>563</v>
      </c>
      <c r="L236" s="11" t="s">
        <v>578</v>
      </c>
      <c r="M236" s="15">
        <f t="shared" ref="M236:M241" si="42">J236*400+K236*100+L236</f>
        <v>7165</v>
      </c>
      <c r="N236" s="6">
        <v>330</v>
      </c>
      <c r="O236" s="15">
        <f t="shared" ref="O236:O241" si="43">M236*N236</f>
        <v>2364450</v>
      </c>
      <c r="P236" s="16">
        <f t="shared" ref="P236:P241" si="44">O236*0.01%</f>
        <v>236.44500000000002</v>
      </c>
      <c r="Q236" s="16">
        <f t="shared" si="37"/>
        <v>212.80050000000003</v>
      </c>
      <c r="R236" s="34">
        <f t="shared" ref="R236:R241" si="45">P236-Q236</f>
        <v>23.644499999999994</v>
      </c>
      <c r="S236" s="28"/>
    </row>
    <row r="237" spans="1:19" s="21" customFormat="1" ht="24" x14ac:dyDescent="0.5">
      <c r="A237" s="153" t="s">
        <v>409</v>
      </c>
      <c r="B237" s="7" t="s">
        <v>28</v>
      </c>
      <c r="C237" s="8" t="s">
        <v>1093</v>
      </c>
      <c r="D237" s="9" t="s">
        <v>26</v>
      </c>
      <c r="E237" s="139" t="s">
        <v>784</v>
      </c>
      <c r="F237" s="37" t="s">
        <v>402</v>
      </c>
      <c r="G237" s="12" t="s">
        <v>519</v>
      </c>
      <c r="H237" s="11" t="s">
        <v>521</v>
      </c>
      <c r="I237" s="13">
        <v>4</v>
      </c>
      <c r="J237" s="11" t="s">
        <v>565</v>
      </c>
      <c r="K237" s="11" t="s">
        <v>563</v>
      </c>
      <c r="L237" s="11" t="s">
        <v>518</v>
      </c>
      <c r="M237" s="15">
        <f t="shared" si="42"/>
        <v>3153</v>
      </c>
      <c r="N237" s="6">
        <v>330</v>
      </c>
      <c r="O237" s="15">
        <f t="shared" si="43"/>
        <v>1040490</v>
      </c>
      <c r="P237" s="16">
        <f t="shared" si="44"/>
        <v>104.04900000000001</v>
      </c>
      <c r="Q237" s="16">
        <f t="shared" si="37"/>
        <v>93.644100000000009</v>
      </c>
      <c r="R237" s="34">
        <f t="shared" si="45"/>
        <v>10.404899999999998</v>
      </c>
      <c r="S237" s="28"/>
    </row>
    <row r="238" spans="1:19" s="21" customFormat="1" ht="23.25" x14ac:dyDescent="0.5">
      <c r="A238" s="154"/>
      <c r="B238" s="7"/>
      <c r="C238" s="8"/>
      <c r="D238" s="9"/>
      <c r="E238" s="38"/>
      <c r="F238" s="37"/>
      <c r="G238" s="12" t="s">
        <v>519</v>
      </c>
      <c r="H238" s="11" t="s">
        <v>529</v>
      </c>
      <c r="I238" s="13">
        <v>4</v>
      </c>
      <c r="J238" s="11" t="s">
        <v>568</v>
      </c>
      <c r="K238" s="11" t="s">
        <v>563</v>
      </c>
      <c r="L238" s="11" t="s">
        <v>591</v>
      </c>
      <c r="M238" s="15">
        <f t="shared" si="42"/>
        <v>4344</v>
      </c>
      <c r="N238" s="6">
        <v>330</v>
      </c>
      <c r="O238" s="15">
        <f t="shared" si="43"/>
        <v>1433520</v>
      </c>
      <c r="P238" s="16">
        <f t="shared" si="44"/>
        <v>143.352</v>
      </c>
      <c r="Q238" s="16">
        <f t="shared" si="37"/>
        <v>129.01680000000002</v>
      </c>
      <c r="R238" s="34">
        <f t="shared" si="45"/>
        <v>14.335199999999986</v>
      </c>
      <c r="S238" s="28"/>
    </row>
    <row r="239" spans="1:19" s="21" customFormat="1" ht="23.25" x14ac:dyDescent="0.5">
      <c r="A239" s="154"/>
      <c r="B239" s="156" t="s">
        <v>1094</v>
      </c>
      <c r="C239" s="157"/>
      <c r="D239" s="158"/>
      <c r="E239" s="38"/>
      <c r="F239" s="37"/>
      <c r="G239" s="12" t="s">
        <v>519</v>
      </c>
      <c r="H239" s="11" t="s">
        <v>529</v>
      </c>
      <c r="I239" s="13">
        <v>4</v>
      </c>
      <c r="J239" s="11" t="s">
        <v>564</v>
      </c>
      <c r="K239" s="11" t="s">
        <v>564</v>
      </c>
      <c r="L239" s="11" t="s">
        <v>391</v>
      </c>
      <c r="M239" s="15">
        <f t="shared" si="42"/>
        <v>41</v>
      </c>
      <c r="N239" s="6">
        <v>330</v>
      </c>
      <c r="O239" s="15">
        <f t="shared" si="43"/>
        <v>13530</v>
      </c>
      <c r="P239" s="16">
        <f t="shared" si="44"/>
        <v>1.353</v>
      </c>
      <c r="Q239" s="16">
        <f t="shared" si="37"/>
        <v>1.2177</v>
      </c>
      <c r="R239" s="34">
        <f t="shared" si="45"/>
        <v>0.13529999999999998</v>
      </c>
      <c r="S239" s="28"/>
    </row>
    <row r="240" spans="1:19" s="21" customFormat="1" ht="23.25" x14ac:dyDescent="0.5">
      <c r="A240" s="154"/>
      <c r="B240" s="7"/>
      <c r="C240" s="8"/>
      <c r="D240" s="9"/>
      <c r="E240" s="38"/>
      <c r="F240" s="37"/>
      <c r="G240" s="12" t="s">
        <v>519</v>
      </c>
      <c r="H240" s="11" t="s">
        <v>522</v>
      </c>
      <c r="I240" s="13">
        <v>4</v>
      </c>
      <c r="J240" s="11" t="s">
        <v>566</v>
      </c>
      <c r="K240" s="11" t="s">
        <v>460</v>
      </c>
      <c r="L240" s="11" t="s">
        <v>388</v>
      </c>
      <c r="M240" s="15">
        <f t="shared" si="42"/>
        <v>1736</v>
      </c>
      <c r="N240" s="6">
        <v>330</v>
      </c>
      <c r="O240" s="15">
        <f t="shared" si="43"/>
        <v>572880</v>
      </c>
      <c r="P240" s="16">
        <f t="shared" si="44"/>
        <v>57.288000000000004</v>
      </c>
      <c r="Q240" s="16">
        <f t="shared" si="37"/>
        <v>51.559200000000004</v>
      </c>
      <c r="R240" s="34">
        <f t="shared" si="45"/>
        <v>5.7287999999999997</v>
      </c>
      <c r="S240" s="28"/>
    </row>
    <row r="241" spans="1:19" s="21" customFormat="1" ht="23.25" x14ac:dyDescent="0.5">
      <c r="A241" s="154"/>
      <c r="B241" s="7"/>
      <c r="C241" s="8"/>
      <c r="D241" s="9"/>
      <c r="E241" s="38"/>
      <c r="F241" s="37"/>
      <c r="G241" s="12" t="s">
        <v>519</v>
      </c>
      <c r="H241" s="11" t="s">
        <v>522</v>
      </c>
      <c r="I241" s="13">
        <v>4</v>
      </c>
      <c r="J241" s="11" t="s">
        <v>516</v>
      </c>
      <c r="K241" s="11" t="s">
        <v>460</v>
      </c>
      <c r="L241" s="11" t="s">
        <v>379</v>
      </c>
      <c r="M241" s="15">
        <f t="shared" si="42"/>
        <v>2581</v>
      </c>
      <c r="N241" s="6">
        <v>330</v>
      </c>
      <c r="O241" s="15">
        <f t="shared" si="43"/>
        <v>851730</v>
      </c>
      <c r="P241" s="16">
        <f t="shared" si="44"/>
        <v>85.173000000000002</v>
      </c>
      <c r="Q241" s="16">
        <f t="shared" si="37"/>
        <v>76.65570000000001</v>
      </c>
      <c r="R241" s="34">
        <f t="shared" si="45"/>
        <v>8.5172999999999917</v>
      </c>
      <c r="S241" s="28"/>
    </row>
    <row r="242" spans="1:19" s="21" customFormat="1" ht="23.25" x14ac:dyDescent="0.5">
      <c r="A242" s="155"/>
      <c r="B242" s="7"/>
      <c r="C242" s="8"/>
      <c r="D242" s="9"/>
      <c r="E242" s="38"/>
      <c r="F242" s="37"/>
      <c r="G242" s="12"/>
      <c r="H242" s="11"/>
      <c r="I242" s="13"/>
      <c r="J242" s="11"/>
      <c r="K242" s="11"/>
      <c r="L242" s="11"/>
      <c r="M242" s="15"/>
      <c r="N242" s="6"/>
      <c r="O242" s="15"/>
      <c r="P242" s="16">
        <f>SUM(P237:P241)</f>
        <v>391.21500000000003</v>
      </c>
      <c r="Q242" s="16">
        <f t="shared" si="37"/>
        <v>352.09350000000006</v>
      </c>
      <c r="R242" s="34">
        <f>SUM(R237:R241)</f>
        <v>39.121499999999976</v>
      </c>
      <c r="S242" s="28"/>
    </row>
    <row r="243" spans="1:19" s="21" customFormat="1" ht="24" x14ac:dyDescent="0.5">
      <c r="A243" s="132" t="s">
        <v>450</v>
      </c>
      <c r="B243" s="7" t="s">
        <v>22</v>
      </c>
      <c r="C243" s="8" t="s">
        <v>125</v>
      </c>
      <c r="D243" s="9" t="s">
        <v>24</v>
      </c>
      <c r="E243" s="139" t="s">
        <v>785</v>
      </c>
      <c r="F243" s="37" t="s">
        <v>403</v>
      </c>
      <c r="G243" s="12" t="s">
        <v>519</v>
      </c>
      <c r="H243" s="11" t="s">
        <v>520</v>
      </c>
      <c r="I243" s="13">
        <v>4</v>
      </c>
      <c r="J243" s="11" t="s">
        <v>566</v>
      </c>
      <c r="K243" s="11" t="s">
        <v>563</v>
      </c>
      <c r="L243" s="11" t="s">
        <v>340</v>
      </c>
      <c r="M243" s="15">
        <f t="shared" ref="M243:M248" si="46">J243*400+K243*100+L243</f>
        <v>1986</v>
      </c>
      <c r="N243" s="6">
        <v>330</v>
      </c>
      <c r="O243" s="15">
        <f t="shared" ref="O243:O248" si="47">M243*N243</f>
        <v>655380</v>
      </c>
      <c r="P243" s="16">
        <f t="shared" ref="P243:P248" si="48">O243*0.01%</f>
        <v>65.537999999999997</v>
      </c>
      <c r="Q243" s="16">
        <f t="shared" si="37"/>
        <v>58.984200000000001</v>
      </c>
      <c r="R243" s="34">
        <f t="shared" ref="R243:R248" si="49">P243-Q243</f>
        <v>6.5537999999999954</v>
      </c>
      <c r="S243" s="28"/>
    </row>
    <row r="244" spans="1:19" s="21" customFormat="1" ht="24" x14ac:dyDescent="0.5">
      <c r="A244" s="132" t="s">
        <v>348</v>
      </c>
      <c r="B244" s="7" t="s">
        <v>28</v>
      </c>
      <c r="C244" s="8" t="s">
        <v>1070</v>
      </c>
      <c r="D244" s="9" t="s">
        <v>24</v>
      </c>
      <c r="E244" s="139" t="s">
        <v>786</v>
      </c>
      <c r="F244" s="37" t="s">
        <v>404</v>
      </c>
      <c r="G244" s="12" t="s">
        <v>519</v>
      </c>
      <c r="H244" s="11" t="s">
        <v>522</v>
      </c>
      <c r="I244" s="13">
        <v>4</v>
      </c>
      <c r="J244" s="11" t="s">
        <v>460</v>
      </c>
      <c r="K244" s="11" t="s">
        <v>567</v>
      </c>
      <c r="L244" s="11" t="s">
        <v>589</v>
      </c>
      <c r="M244" s="15">
        <f t="shared" si="46"/>
        <v>655</v>
      </c>
      <c r="N244" s="6">
        <v>330</v>
      </c>
      <c r="O244" s="15">
        <f t="shared" si="47"/>
        <v>216150</v>
      </c>
      <c r="P244" s="16">
        <f t="shared" si="48"/>
        <v>21.615000000000002</v>
      </c>
      <c r="Q244" s="16">
        <f t="shared" si="37"/>
        <v>19.453500000000002</v>
      </c>
      <c r="R244" s="34">
        <f t="shared" si="49"/>
        <v>2.1615000000000002</v>
      </c>
      <c r="S244" s="129" t="s">
        <v>1069</v>
      </c>
    </row>
    <row r="245" spans="1:19" s="21" customFormat="1" ht="24" x14ac:dyDescent="0.5">
      <c r="A245" s="132" t="s">
        <v>341</v>
      </c>
      <c r="B245" s="7" t="s">
        <v>22</v>
      </c>
      <c r="C245" s="8" t="s">
        <v>127</v>
      </c>
      <c r="D245" s="9" t="s">
        <v>24</v>
      </c>
      <c r="E245" s="139" t="s">
        <v>787</v>
      </c>
      <c r="F245" s="37" t="s">
        <v>405</v>
      </c>
      <c r="G245" s="12" t="s">
        <v>519</v>
      </c>
      <c r="H245" s="11" t="s">
        <v>531</v>
      </c>
      <c r="I245" s="13">
        <v>4</v>
      </c>
      <c r="J245" s="11" t="s">
        <v>460</v>
      </c>
      <c r="K245" s="11" t="s">
        <v>564</v>
      </c>
      <c r="L245" s="11" t="s">
        <v>581</v>
      </c>
      <c r="M245" s="15">
        <f t="shared" si="46"/>
        <v>491</v>
      </c>
      <c r="N245" s="6">
        <v>330</v>
      </c>
      <c r="O245" s="15">
        <f t="shared" si="47"/>
        <v>162030</v>
      </c>
      <c r="P245" s="16">
        <f t="shared" si="48"/>
        <v>16.202999999999999</v>
      </c>
      <c r="Q245" s="16">
        <f t="shared" si="37"/>
        <v>14.582699999999999</v>
      </c>
      <c r="R245" s="34">
        <f t="shared" si="49"/>
        <v>1.6203000000000003</v>
      </c>
      <c r="S245" s="28"/>
    </row>
    <row r="246" spans="1:19" s="21" customFormat="1" ht="24" x14ac:dyDescent="0.5">
      <c r="A246" s="132" t="s">
        <v>443</v>
      </c>
      <c r="B246" s="7" t="s">
        <v>22</v>
      </c>
      <c r="C246" s="8" t="s">
        <v>129</v>
      </c>
      <c r="D246" s="9" t="s">
        <v>24</v>
      </c>
      <c r="E246" s="139" t="s">
        <v>789</v>
      </c>
      <c r="F246" s="37" t="s">
        <v>406</v>
      </c>
      <c r="G246" s="12" t="s">
        <v>519</v>
      </c>
      <c r="H246" s="11" t="s">
        <v>544</v>
      </c>
      <c r="I246" s="13">
        <v>4</v>
      </c>
      <c r="J246" s="11" t="s">
        <v>567</v>
      </c>
      <c r="K246" s="11" t="s">
        <v>564</v>
      </c>
      <c r="L246" s="11" t="s">
        <v>513</v>
      </c>
      <c r="M246" s="15">
        <f t="shared" si="46"/>
        <v>838</v>
      </c>
      <c r="N246" s="6">
        <v>330</v>
      </c>
      <c r="O246" s="15">
        <f t="shared" si="47"/>
        <v>276540</v>
      </c>
      <c r="P246" s="16">
        <f t="shared" si="48"/>
        <v>27.654</v>
      </c>
      <c r="Q246" s="16">
        <f t="shared" si="37"/>
        <v>24.8886</v>
      </c>
      <c r="R246" s="34">
        <f t="shared" si="49"/>
        <v>2.7653999999999996</v>
      </c>
      <c r="S246" s="28"/>
    </row>
    <row r="247" spans="1:19" s="21" customFormat="1" ht="24" x14ac:dyDescent="0.5">
      <c r="A247" s="153" t="s">
        <v>414</v>
      </c>
      <c r="B247" s="7" t="s">
        <v>28</v>
      </c>
      <c r="C247" s="8" t="s">
        <v>131</v>
      </c>
      <c r="D247" s="9" t="s">
        <v>24</v>
      </c>
      <c r="E247" s="139" t="s">
        <v>791</v>
      </c>
      <c r="F247" s="37" t="s">
        <v>408</v>
      </c>
      <c r="G247" s="12" t="s">
        <v>519</v>
      </c>
      <c r="H247" s="11" t="s">
        <v>551</v>
      </c>
      <c r="I247" s="13">
        <v>4</v>
      </c>
      <c r="J247" s="11" t="s">
        <v>568</v>
      </c>
      <c r="K247" s="11" t="s">
        <v>564</v>
      </c>
      <c r="L247" s="11" t="s">
        <v>564</v>
      </c>
      <c r="M247" s="15">
        <f t="shared" si="46"/>
        <v>4000</v>
      </c>
      <c r="N247" s="6">
        <v>330</v>
      </c>
      <c r="O247" s="15">
        <f t="shared" si="47"/>
        <v>1320000</v>
      </c>
      <c r="P247" s="16">
        <f t="shared" si="48"/>
        <v>132</v>
      </c>
      <c r="Q247" s="16">
        <f t="shared" si="37"/>
        <v>118.8</v>
      </c>
      <c r="R247" s="34">
        <f t="shared" si="49"/>
        <v>13.200000000000003</v>
      </c>
      <c r="S247" s="28"/>
    </row>
    <row r="248" spans="1:19" s="21" customFormat="1" ht="23.25" x14ac:dyDescent="0.5">
      <c r="A248" s="154"/>
      <c r="B248" s="7"/>
      <c r="C248" s="8"/>
      <c r="D248" s="9"/>
      <c r="E248" s="38"/>
      <c r="F248" s="37"/>
      <c r="G248" s="12" t="s">
        <v>519</v>
      </c>
      <c r="H248" s="11" t="s">
        <v>551</v>
      </c>
      <c r="I248" s="13">
        <v>4</v>
      </c>
      <c r="J248" s="11" t="s">
        <v>564</v>
      </c>
      <c r="K248" s="11" t="s">
        <v>564</v>
      </c>
      <c r="L248" s="11" t="s">
        <v>584</v>
      </c>
      <c r="M248" s="15">
        <f t="shared" si="46"/>
        <v>83</v>
      </c>
      <c r="N248" s="6">
        <v>330</v>
      </c>
      <c r="O248" s="15">
        <f t="shared" si="47"/>
        <v>27390</v>
      </c>
      <c r="P248" s="16">
        <f t="shared" si="48"/>
        <v>2.7390000000000003</v>
      </c>
      <c r="Q248" s="16">
        <f t="shared" si="37"/>
        <v>2.4651000000000005</v>
      </c>
      <c r="R248" s="34">
        <f t="shared" si="49"/>
        <v>0.27389999999999981</v>
      </c>
      <c r="S248" s="28"/>
    </row>
    <row r="249" spans="1:19" s="21" customFormat="1" ht="23.25" x14ac:dyDescent="0.5">
      <c r="A249" s="155"/>
      <c r="B249" s="7"/>
      <c r="C249" s="8"/>
      <c r="D249" s="9"/>
      <c r="E249" s="38"/>
      <c r="F249" s="37"/>
      <c r="G249" s="12"/>
      <c r="H249" s="11"/>
      <c r="I249" s="13"/>
      <c r="J249" s="11"/>
      <c r="K249" s="11"/>
      <c r="L249" s="11"/>
      <c r="M249" s="15"/>
      <c r="N249" s="6"/>
      <c r="O249" s="15"/>
      <c r="P249" s="16">
        <f>SUM(P247:P248)</f>
        <v>134.739</v>
      </c>
      <c r="Q249" s="16">
        <f t="shared" si="37"/>
        <v>121.2651</v>
      </c>
      <c r="R249" s="34">
        <f>SUM(R247:R248)</f>
        <v>13.473900000000002</v>
      </c>
      <c r="S249" s="28"/>
    </row>
    <row r="250" spans="1:19" s="21" customFormat="1" ht="24" x14ac:dyDescent="0.5">
      <c r="A250" s="132" t="s">
        <v>461</v>
      </c>
      <c r="B250" s="7" t="s">
        <v>28</v>
      </c>
      <c r="C250" s="8" t="s">
        <v>132</v>
      </c>
      <c r="D250" s="9" t="s">
        <v>24</v>
      </c>
      <c r="E250" s="139" t="s">
        <v>792</v>
      </c>
      <c r="F250" s="37" t="s">
        <v>409</v>
      </c>
      <c r="G250" s="12" t="s">
        <v>519</v>
      </c>
      <c r="H250" s="11" t="s">
        <v>551</v>
      </c>
      <c r="I250" s="13">
        <v>4</v>
      </c>
      <c r="J250" s="11" t="s">
        <v>565</v>
      </c>
      <c r="K250" s="11" t="s">
        <v>564</v>
      </c>
      <c r="L250" s="11" t="s">
        <v>469</v>
      </c>
      <c r="M250" s="15">
        <f>J250*400+K250*100+L250</f>
        <v>2868</v>
      </c>
      <c r="N250" s="6">
        <v>330</v>
      </c>
      <c r="O250" s="15">
        <f>M250*N250</f>
        <v>946440</v>
      </c>
      <c r="P250" s="16">
        <f>O250*0.01%</f>
        <v>94.644000000000005</v>
      </c>
      <c r="Q250" s="16">
        <f t="shared" si="37"/>
        <v>85.179600000000008</v>
      </c>
      <c r="R250" s="34">
        <v>10</v>
      </c>
      <c r="S250" s="28"/>
    </row>
    <row r="251" spans="1:19" s="21" customFormat="1" ht="23.25" x14ac:dyDescent="0.5">
      <c r="A251" s="132" t="s">
        <v>355</v>
      </c>
      <c r="B251" s="7" t="s">
        <v>22</v>
      </c>
      <c r="C251" s="8" t="s">
        <v>133</v>
      </c>
      <c r="D251" s="9" t="s">
        <v>26</v>
      </c>
      <c r="E251" s="146" t="s">
        <v>1023</v>
      </c>
      <c r="F251" s="37" t="s">
        <v>410</v>
      </c>
      <c r="G251" s="12" t="s">
        <v>519</v>
      </c>
      <c r="H251" s="11" t="s">
        <v>522</v>
      </c>
      <c r="I251" s="13">
        <v>4</v>
      </c>
      <c r="J251" s="11" t="s">
        <v>460</v>
      </c>
      <c r="K251" s="11" t="s">
        <v>460</v>
      </c>
      <c r="L251" s="11" t="s">
        <v>481</v>
      </c>
      <c r="M251" s="15">
        <f>J251*400+K251*100+L251</f>
        <v>526</v>
      </c>
      <c r="N251" s="6">
        <v>330</v>
      </c>
      <c r="O251" s="15">
        <f>M251*N251</f>
        <v>173580</v>
      </c>
      <c r="P251" s="16">
        <f>O251*0.01%</f>
        <v>17.358000000000001</v>
      </c>
      <c r="Q251" s="16">
        <f t="shared" ref="Q251:Q282" si="50">P251*90%</f>
        <v>15.622200000000001</v>
      </c>
      <c r="R251" s="34">
        <f>P251-Q251</f>
        <v>1.7357999999999993</v>
      </c>
      <c r="S251" s="28"/>
    </row>
    <row r="252" spans="1:19" s="21" customFormat="1" ht="24" x14ac:dyDescent="0.5">
      <c r="A252" s="132" t="s">
        <v>517</v>
      </c>
      <c r="B252" s="7" t="s">
        <v>22</v>
      </c>
      <c r="C252" s="8" t="s">
        <v>134</v>
      </c>
      <c r="D252" s="9" t="s">
        <v>45</v>
      </c>
      <c r="E252" s="139" t="s">
        <v>793</v>
      </c>
      <c r="F252" s="37" t="s">
        <v>338</v>
      </c>
      <c r="G252" s="12" t="s">
        <v>519</v>
      </c>
      <c r="H252" s="11" t="s">
        <v>543</v>
      </c>
      <c r="I252" s="13">
        <v>4</v>
      </c>
      <c r="J252" s="11" t="s">
        <v>566</v>
      </c>
      <c r="K252" s="11" t="s">
        <v>564</v>
      </c>
      <c r="L252" s="11" t="s">
        <v>460</v>
      </c>
      <c r="M252" s="15">
        <f>J252*400+K252*100+L252</f>
        <v>1601</v>
      </c>
      <c r="N252" s="6">
        <v>330</v>
      </c>
      <c r="O252" s="15">
        <f>M252*N252</f>
        <v>528330</v>
      </c>
      <c r="P252" s="16">
        <f>O252*0.01%</f>
        <v>52.833000000000006</v>
      </c>
      <c r="Q252" s="16">
        <f t="shared" si="50"/>
        <v>47.549700000000009</v>
      </c>
      <c r="R252" s="34">
        <f>P252-Q252</f>
        <v>5.283299999999997</v>
      </c>
      <c r="S252" s="28"/>
    </row>
    <row r="253" spans="1:19" s="21" customFormat="1" ht="24" x14ac:dyDescent="0.5">
      <c r="A253" s="153" t="s">
        <v>463</v>
      </c>
      <c r="B253" s="7" t="s">
        <v>22</v>
      </c>
      <c r="C253" s="8" t="s">
        <v>135</v>
      </c>
      <c r="D253" s="9" t="s">
        <v>24</v>
      </c>
      <c r="E253" s="139" t="s">
        <v>794</v>
      </c>
      <c r="F253" s="37" t="s">
        <v>350</v>
      </c>
      <c r="G253" s="12" t="s">
        <v>519</v>
      </c>
      <c r="H253" s="11" t="s">
        <v>531</v>
      </c>
      <c r="I253" s="13">
        <v>4</v>
      </c>
      <c r="J253" s="11" t="s">
        <v>567</v>
      </c>
      <c r="K253" s="11" t="s">
        <v>563</v>
      </c>
      <c r="L253" s="11" t="s">
        <v>465</v>
      </c>
      <c r="M253" s="15">
        <f>J253*400+K253*100+L253</f>
        <v>1112</v>
      </c>
      <c r="N253" s="6">
        <v>330</v>
      </c>
      <c r="O253" s="15">
        <f>M253*N253</f>
        <v>366960</v>
      </c>
      <c r="P253" s="16">
        <f>O253*0.01%</f>
        <v>36.696000000000005</v>
      </c>
      <c r="Q253" s="16">
        <f t="shared" si="50"/>
        <v>33.026400000000002</v>
      </c>
      <c r="R253" s="34">
        <f>P253-Q253</f>
        <v>3.6696000000000026</v>
      </c>
      <c r="S253" s="28"/>
    </row>
    <row r="254" spans="1:19" s="21" customFormat="1" ht="23.25" x14ac:dyDescent="0.5">
      <c r="A254" s="154"/>
      <c r="B254" s="7"/>
      <c r="C254" s="8"/>
      <c r="D254" s="9"/>
      <c r="E254" s="38"/>
      <c r="F254" s="37"/>
      <c r="G254" s="12" t="s">
        <v>519</v>
      </c>
      <c r="H254" s="11" t="s">
        <v>525</v>
      </c>
      <c r="I254" s="13">
        <v>4</v>
      </c>
      <c r="J254" s="11" t="s">
        <v>397</v>
      </c>
      <c r="K254" s="11" t="s">
        <v>567</v>
      </c>
      <c r="L254" s="11" t="s">
        <v>448</v>
      </c>
      <c r="M254" s="15">
        <f>J254*400+K254*100+L254</f>
        <v>8243</v>
      </c>
      <c r="N254" s="6">
        <v>330</v>
      </c>
      <c r="O254" s="15">
        <f>M254*N254</f>
        <v>2720190</v>
      </c>
      <c r="P254" s="16">
        <f>O254*0.01%</f>
        <v>272.01900000000001</v>
      </c>
      <c r="Q254" s="16">
        <f t="shared" si="50"/>
        <v>244.81710000000001</v>
      </c>
      <c r="R254" s="34">
        <f>P254-Q254</f>
        <v>27.201899999999995</v>
      </c>
      <c r="S254" s="28"/>
    </row>
    <row r="255" spans="1:19" s="21" customFormat="1" ht="23.25" x14ac:dyDescent="0.5">
      <c r="A255" s="155"/>
      <c r="B255" s="7"/>
      <c r="C255" s="8"/>
      <c r="D255" s="9"/>
      <c r="E255" s="38"/>
      <c r="F255" s="37"/>
      <c r="G255" s="12"/>
      <c r="H255" s="11"/>
      <c r="I255" s="13"/>
      <c r="J255" s="11"/>
      <c r="K255" s="11"/>
      <c r="L255" s="11"/>
      <c r="M255" s="15"/>
      <c r="N255" s="6"/>
      <c r="O255" s="15"/>
      <c r="P255" s="16">
        <f>SUM(P253:P254)</f>
        <v>308.71500000000003</v>
      </c>
      <c r="Q255" s="16">
        <f t="shared" si="50"/>
        <v>277.84350000000006</v>
      </c>
      <c r="R255" s="34">
        <f>SUM(R253:R254)</f>
        <v>30.871499999999997</v>
      </c>
      <c r="S255" s="28"/>
    </row>
    <row r="256" spans="1:19" s="21" customFormat="1" ht="24" x14ac:dyDescent="0.5">
      <c r="A256" s="153" t="s">
        <v>600</v>
      </c>
      <c r="B256" s="7" t="s">
        <v>28</v>
      </c>
      <c r="C256" s="8" t="s">
        <v>136</v>
      </c>
      <c r="D256" s="9" t="s">
        <v>26</v>
      </c>
      <c r="E256" s="139" t="s">
        <v>795</v>
      </c>
      <c r="F256" s="37" t="s">
        <v>411</v>
      </c>
      <c r="G256" s="12" t="s">
        <v>519</v>
      </c>
      <c r="H256" s="11" t="s">
        <v>521</v>
      </c>
      <c r="I256" s="13">
        <v>4</v>
      </c>
      <c r="J256" s="11" t="s">
        <v>564</v>
      </c>
      <c r="K256" s="11" t="s">
        <v>563</v>
      </c>
      <c r="L256" s="11" t="s">
        <v>505</v>
      </c>
      <c r="M256" s="15">
        <f>J256*400+K256*100+L256</f>
        <v>315</v>
      </c>
      <c r="N256" s="6">
        <v>330</v>
      </c>
      <c r="O256" s="15">
        <f>M256*N256</f>
        <v>103950</v>
      </c>
      <c r="P256" s="16">
        <f>O256*0.01%</f>
        <v>10.395000000000001</v>
      </c>
      <c r="Q256" s="16">
        <f t="shared" si="50"/>
        <v>9.355500000000001</v>
      </c>
      <c r="R256" s="34">
        <f>P256-Q256</f>
        <v>1.0395000000000003</v>
      </c>
      <c r="S256" s="28"/>
    </row>
    <row r="257" spans="1:19" s="21" customFormat="1" ht="23.25" x14ac:dyDescent="0.5">
      <c r="A257" s="154"/>
      <c r="B257" s="7"/>
      <c r="C257" s="8"/>
      <c r="D257" s="9"/>
      <c r="E257" s="38"/>
      <c r="F257" s="37"/>
      <c r="G257" s="12" t="s">
        <v>519</v>
      </c>
      <c r="H257" s="11" t="s">
        <v>521</v>
      </c>
      <c r="I257" s="13">
        <v>4</v>
      </c>
      <c r="J257" s="11" t="s">
        <v>567</v>
      </c>
      <c r="K257" s="11" t="s">
        <v>567</v>
      </c>
      <c r="L257" s="11" t="s">
        <v>350</v>
      </c>
      <c r="M257" s="15">
        <f>J257*400+K257*100+L257</f>
        <v>1089</v>
      </c>
      <c r="N257" s="6">
        <v>330</v>
      </c>
      <c r="O257" s="15">
        <f>M257*N257</f>
        <v>359370</v>
      </c>
      <c r="P257" s="16">
        <f>O257*0.01%</f>
        <v>35.937000000000005</v>
      </c>
      <c r="Q257" s="16">
        <f t="shared" si="50"/>
        <v>32.343300000000006</v>
      </c>
      <c r="R257" s="34">
        <f>P257-Q257</f>
        <v>3.5936999999999983</v>
      </c>
      <c r="S257" s="28"/>
    </row>
    <row r="258" spans="1:19" s="21" customFormat="1" ht="23.25" x14ac:dyDescent="0.5">
      <c r="A258" s="154"/>
      <c r="B258" s="156" t="s">
        <v>1071</v>
      </c>
      <c r="C258" s="157"/>
      <c r="D258" s="158"/>
      <c r="E258" s="38"/>
      <c r="F258" s="37"/>
      <c r="G258" s="12" t="s">
        <v>519</v>
      </c>
      <c r="H258" s="11" t="s">
        <v>521</v>
      </c>
      <c r="I258" s="13">
        <v>4</v>
      </c>
      <c r="J258" s="11" t="s">
        <v>460</v>
      </c>
      <c r="K258" s="11" t="s">
        <v>564</v>
      </c>
      <c r="L258" s="11" t="s">
        <v>585</v>
      </c>
      <c r="M258" s="15">
        <f>J258*400+K258*100+L258</f>
        <v>487</v>
      </c>
      <c r="N258" s="6">
        <v>330</v>
      </c>
      <c r="O258" s="15">
        <f>M258*N258</f>
        <v>160710</v>
      </c>
      <c r="P258" s="16">
        <f>O258*0.01%</f>
        <v>16.071000000000002</v>
      </c>
      <c r="Q258" s="16">
        <f t="shared" si="50"/>
        <v>14.463900000000002</v>
      </c>
      <c r="R258" s="34">
        <f>P258-Q258</f>
        <v>1.6070999999999991</v>
      </c>
      <c r="S258" s="28"/>
    </row>
    <row r="259" spans="1:19" s="21" customFormat="1" ht="23.25" x14ac:dyDescent="0.5">
      <c r="A259" s="155"/>
      <c r="B259" s="7"/>
      <c r="C259" s="8"/>
      <c r="D259" s="9"/>
      <c r="E259" s="38"/>
      <c r="F259" s="37"/>
      <c r="G259" s="12"/>
      <c r="H259" s="11"/>
      <c r="I259" s="13"/>
      <c r="J259" s="11"/>
      <c r="K259" s="11"/>
      <c r="L259" s="11"/>
      <c r="M259" s="15"/>
      <c r="N259" s="6"/>
      <c r="O259" s="15"/>
      <c r="P259" s="16">
        <f>SUM(P256:P258)</f>
        <v>62.403000000000006</v>
      </c>
      <c r="Q259" s="16">
        <f t="shared" si="50"/>
        <v>56.162700000000008</v>
      </c>
      <c r="R259" s="34">
        <f>SUM(R256:R258)</f>
        <v>6.2402999999999977</v>
      </c>
      <c r="S259" s="28"/>
    </row>
    <row r="260" spans="1:19" s="21" customFormat="1" ht="24" x14ac:dyDescent="0.5">
      <c r="A260" s="132" t="s">
        <v>480</v>
      </c>
      <c r="B260" s="7" t="s">
        <v>22</v>
      </c>
      <c r="C260" s="8" t="s">
        <v>137</v>
      </c>
      <c r="D260" s="9" t="s">
        <v>138</v>
      </c>
      <c r="E260" s="139" t="s">
        <v>796</v>
      </c>
      <c r="F260" s="37" t="s">
        <v>412</v>
      </c>
      <c r="G260" s="12" t="s">
        <v>519</v>
      </c>
      <c r="H260" s="11" t="s">
        <v>521</v>
      </c>
      <c r="I260" s="13">
        <v>4</v>
      </c>
      <c r="J260" s="11" t="s">
        <v>460</v>
      </c>
      <c r="K260" s="11" t="s">
        <v>563</v>
      </c>
      <c r="L260" s="11" t="s">
        <v>370</v>
      </c>
      <c r="M260" s="15">
        <f>J260*400+K260*100+L260</f>
        <v>725</v>
      </c>
      <c r="N260" s="6">
        <v>330</v>
      </c>
      <c r="O260" s="15">
        <f>M260*N260</f>
        <v>239250</v>
      </c>
      <c r="P260" s="16">
        <f>O260*0.01%</f>
        <v>23.925000000000001</v>
      </c>
      <c r="Q260" s="16">
        <f t="shared" si="50"/>
        <v>21.532500000000002</v>
      </c>
      <c r="R260" s="34">
        <f>P260-Q260</f>
        <v>2.3924999999999983</v>
      </c>
      <c r="S260" s="28"/>
    </row>
    <row r="261" spans="1:19" s="21" customFormat="1" ht="24" x14ac:dyDescent="0.5">
      <c r="A261" s="153" t="s">
        <v>372</v>
      </c>
      <c r="B261" s="7" t="s">
        <v>22</v>
      </c>
      <c r="C261" s="8" t="s">
        <v>140</v>
      </c>
      <c r="D261" s="9" t="s">
        <v>24</v>
      </c>
      <c r="E261" s="139" t="s">
        <v>798</v>
      </c>
      <c r="F261" s="37" t="s">
        <v>366</v>
      </c>
      <c r="G261" s="12" t="s">
        <v>519</v>
      </c>
      <c r="H261" s="11" t="s">
        <v>531</v>
      </c>
      <c r="I261" s="13">
        <v>4</v>
      </c>
      <c r="J261" s="11" t="s">
        <v>460</v>
      </c>
      <c r="K261" s="11" t="s">
        <v>564</v>
      </c>
      <c r="L261" s="11" t="s">
        <v>442</v>
      </c>
      <c r="M261" s="15">
        <f>J261*400+K261*100+L261</f>
        <v>475</v>
      </c>
      <c r="N261" s="6">
        <v>330</v>
      </c>
      <c r="O261" s="15">
        <f>M261*N261</f>
        <v>156750</v>
      </c>
      <c r="P261" s="16">
        <f>O261*0.01%</f>
        <v>15.675000000000001</v>
      </c>
      <c r="Q261" s="16">
        <f t="shared" si="50"/>
        <v>14.107500000000002</v>
      </c>
      <c r="R261" s="34">
        <f>P261-Q261</f>
        <v>1.567499999999999</v>
      </c>
      <c r="S261" s="28"/>
    </row>
    <row r="262" spans="1:19" s="21" customFormat="1" ht="23.25" x14ac:dyDescent="0.5">
      <c r="A262" s="154"/>
      <c r="B262" s="7"/>
      <c r="C262" s="8"/>
      <c r="D262" s="9"/>
      <c r="E262" s="38"/>
      <c r="F262" s="37"/>
      <c r="G262" s="12" t="s">
        <v>519</v>
      </c>
      <c r="H262" s="11" t="s">
        <v>522</v>
      </c>
      <c r="I262" s="13">
        <v>4</v>
      </c>
      <c r="J262" s="11" t="s">
        <v>564</v>
      </c>
      <c r="K262" s="11" t="s">
        <v>563</v>
      </c>
      <c r="L262" s="11" t="s">
        <v>580</v>
      </c>
      <c r="M262" s="15">
        <f>J262*400+K262*100+L262</f>
        <v>358</v>
      </c>
      <c r="N262" s="6">
        <v>330</v>
      </c>
      <c r="O262" s="15">
        <f>M262*N262</f>
        <v>118140</v>
      </c>
      <c r="P262" s="16">
        <f>O262*0.01%</f>
        <v>11.814</v>
      </c>
      <c r="Q262" s="16">
        <f t="shared" si="50"/>
        <v>10.6326</v>
      </c>
      <c r="R262" s="34">
        <f>P262-Q262</f>
        <v>1.1814</v>
      </c>
      <c r="S262" s="28"/>
    </row>
    <row r="263" spans="1:19" s="21" customFormat="1" ht="23.25" x14ac:dyDescent="0.5">
      <c r="A263" s="154"/>
      <c r="B263" s="7"/>
      <c r="C263" s="8"/>
      <c r="D263" s="9"/>
      <c r="E263" s="38"/>
      <c r="F263" s="37"/>
      <c r="G263" s="12" t="s">
        <v>519</v>
      </c>
      <c r="H263" s="11" t="s">
        <v>531</v>
      </c>
      <c r="I263" s="13">
        <v>4</v>
      </c>
      <c r="J263" s="11" t="s">
        <v>460</v>
      </c>
      <c r="K263" s="11" t="s">
        <v>567</v>
      </c>
      <c r="L263" s="11" t="s">
        <v>481</v>
      </c>
      <c r="M263" s="15">
        <f>J263*400+K263*100+L263</f>
        <v>626</v>
      </c>
      <c r="N263" s="6">
        <v>330</v>
      </c>
      <c r="O263" s="15">
        <f>M263*N263</f>
        <v>206580</v>
      </c>
      <c r="P263" s="16">
        <f>O263*0.01%</f>
        <v>20.658000000000001</v>
      </c>
      <c r="Q263" s="16">
        <f t="shared" si="50"/>
        <v>18.592200000000002</v>
      </c>
      <c r="R263" s="34">
        <f>P263-Q263</f>
        <v>2.0657999999999994</v>
      </c>
      <c r="S263" s="28"/>
    </row>
    <row r="264" spans="1:19" s="21" customFormat="1" ht="23.25" x14ac:dyDescent="0.5">
      <c r="A264" s="155"/>
      <c r="B264" s="7"/>
      <c r="C264" s="8"/>
      <c r="D264" s="9"/>
      <c r="E264" s="38"/>
      <c r="F264" s="37"/>
      <c r="G264" s="12"/>
      <c r="H264" s="11"/>
      <c r="I264" s="13"/>
      <c r="J264" s="11"/>
      <c r="K264" s="11"/>
      <c r="L264" s="11"/>
      <c r="M264" s="15"/>
      <c r="N264" s="6"/>
      <c r="O264" s="15"/>
      <c r="P264" s="16">
        <f>SUM(P261:P263)</f>
        <v>48.147000000000006</v>
      </c>
      <c r="Q264" s="16">
        <f t="shared" si="50"/>
        <v>43.332300000000004</v>
      </c>
      <c r="R264" s="34">
        <f>SUM(R261:R263)</f>
        <v>4.8146999999999984</v>
      </c>
      <c r="S264" s="28"/>
    </row>
    <row r="265" spans="1:19" s="21" customFormat="1" ht="24" x14ac:dyDescent="0.5">
      <c r="A265" s="153" t="s">
        <v>473</v>
      </c>
      <c r="B265" s="7" t="s">
        <v>22</v>
      </c>
      <c r="C265" s="8" t="s">
        <v>141</v>
      </c>
      <c r="D265" s="9" t="s">
        <v>142</v>
      </c>
      <c r="E265" s="139" t="s">
        <v>799</v>
      </c>
      <c r="F265" s="37" t="s">
        <v>414</v>
      </c>
      <c r="G265" s="12" t="s">
        <v>519</v>
      </c>
      <c r="H265" s="11" t="s">
        <v>540</v>
      </c>
      <c r="I265" s="13">
        <v>4</v>
      </c>
      <c r="J265" s="11" t="s">
        <v>569</v>
      </c>
      <c r="K265" s="11" t="s">
        <v>460</v>
      </c>
      <c r="L265" s="11" t="s">
        <v>383</v>
      </c>
      <c r="M265" s="15">
        <f>J265*400+K265*100+L265</f>
        <v>3776</v>
      </c>
      <c r="N265" s="6">
        <v>330</v>
      </c>
      <c r="O265" s="15">
        <f>M265*N265</f>
        <v>1246080</v>
      </c>
      <c r="P265" s="16">
        <f>O265*0.01%</f>
        <v>124.608</v>
      </c>
      <c r="Q265" s="16">
        <f t="shared" si="50"/>
        <v>112.14720000000001</v>
      </c>
      <c r="R265" s="34">
        <f>P265-Q265</f>
        <v>12.460799999999992</v>
      </c>
      <c r="S265" s="28"/>
    </row>
    <row r="266" spans="1:19" s="21" customFormat="1" ht="23.25" x14ac:dyDescent="0.5">
      <c r="A266" s="154"/>
      <c r="B266" s="7"/>
      <c r="C266" s="8"/>
      <c r="D266" s="9"/>
      <c r="E266" s="38"/>
      <c r="F266" s="37"/>
      <c r="G266" s="12" t="s">
        <v>519</v>
      </c>
      <c r="H266" s="11" t="s">
        <v>522</v>
      </c>
      <c r="I266" s="13">
        <v>4</v>
      </c>
      <c r="J266" s="11" t="s">
        <v>564</v>
      </c>
      <c r="K266" s="11" t="s">
        <v>460</v>
      </c>
      <c r="L266" s="11" t="s">
        <v>369</v>
      </c>
      <c r="M266" s="15">
        <f>J266*400+K266*100+L266</f>
        <v>127</v>
      </c>
      <c r="N266" s="6">
        <v>330</v>
      </c>
      <c r="O266" s="15">
        <f>M266*N266</f>
        <v>41910</v>
      </c>
      <c r="P266" s="16">
        <f>O266*0.01%</f>
        <v>4.1909999999999998</v>
      </c>
      <c r="Q266" s="16">
        <f t="shared" si="50"/>
        <v>3.7719</v>
      </c>
      <c r="R266" s="34">
        <f>P266-Q266</f>
        <v>0.41909999999999981</v>
      </c>
      <c r="S266" s="28"/>
    </row>
    <row r="267" spans="1:19" s="21" customFormat="1" ht="23.25" x14ac:dyDescent="0.5">
      <c r="A267" s="155"/>
      <c r="B267" s="7"/>
      <c r="C267" s="8"/>
      <c r="D267" s="9"/>
      <c r="E267" s="38"/>
      <c r="F267" s="37"/>
      <c r="G267" s="12"/>
      <c r="H267" s="11"/>
      <c r="I267" s="13"/>
      <c r="J267" s="11"/>
      <c r="K267" s="11"/>
      <c r="L267" s="11"/>
      <c r="M267" s="15"/>
      <c r="N267" s="6"/>
      <c r="O267" s="15"/>
      <c r="P267" s="16">
        <f>SUM(P265:P266)</f>
        <v>128.79900000000001</v>
      </c>
      <c r="Q267" s="16">
        <f t="shared" si="50"/>
        <v>115.91910000000001</v>
      </c>
      <c r="R267" s="34">
        <f>SUM(R265:R266)</f>
        <v>12.879899999999992</v>
      </c>
      <c r="S267" s="28"/>
    </row>
    <row r="268" spans="1:19" s="21" customFormat="1" ht="24" x14ac:dyDescent="0.5">
      <c r="A268" s="153" t="s">
        <v>601</v>
      </c>
      <c r="B268" s="7" t="s">
        <v>54</v>
      </c>
      <c r="C268" s="8" t="s">
        <v>141</v>
      </c>
      <c r="D268" s="9" t="s">
        <v>24</v>
      </c>
      <c r="E268" s="139" t="s">
        <v>800</v>
      </c>
      <c r="F268" s="37" t="s">
        <v>415</v>
      </c>
      <c r="G268" s="12" t="s">
        <v>519</v>
      </c>
      <c r="H268" s="11" t="s">
        <v>531</v>
      </c>
      <c r="I268" s="13">
        <v>4</v>
      </c>
      <c r="J268" s="11" t="s">
        <v>564</v>
      </c>
      <c r="K268" s="11" t="s">
        <v>563</v>
      </c>
      <c r="L268" s="11" t="s">
        <v>425</v>
      </c>
      <c r="M268" s="15">
        <f>J268*400+K268*100+L268</f>
        <v>356</v>
      </c>
      <c r="N268" s="6">
        <v>330</v>
      </c>
      <c r="O268" s="15">
        <f>M268*N268</f>
        <v>117480</v>
      </c>
      <c r="P268" s="16">
        <f>O268*0.01%</f>
        <v>11.748000000000001</v>
      </c>
      <c r="Q268" s="16">
        <f t="shared" si="50"/>
        <v>10.573200000000002</v>
      </c>
      <c r="R268" s="34">
        <f>P268-Q268</f>
        <v>1.1747999999999994</v>
      </c>
      <c r="S268" s="28"/>
    </row>
    <row r="269" spans="1:19" s="21" customFormat="1" ht="23.25" x14ac:dyDescent="0.5">
      <c r="A269" s="154"/>
      <c r="B269" s="7"/>
      <c r="C269" s="8"/>
      <c r="D269" s="9"/>
      <c r="E269" s="38"/>
      <c r="F269" s="37"/>
      <c r="G269" s="12" t="s">
        <v>519</v>
      </c>
      <c r="H269" s="11" t="s">
        <v>531</v>
      </c>
      <c r="I269" s="13">
        <v>4</v>
      </c>
      <c r="J269" s="11" t="s">
        <v>566</v>
      </c>
      <c r="K269" s="11" t="s">
        <v>567</v>
      </c>
      <c r="L269" s="11" t="s">
        <v>591</v>
      </c>
      <c r="M269" s="15">
        <f>J269*400+K269*100+L269</f>
        <v>1844</v>
      </c>
      <c r="N269" s="6">
        <v>330</v>
      </c>
      <c r="O269" s="15">
        <f>M269*N269</f>
        <v>608520</v>
      </c>
      <c r="P269" s="16">
        <f>O269*0.01%</f>
        <v>60.852000000000004</v>
      </c>
      <c r="Q269" s="16">
        <f t="shared" si="50"/>
        <v>54.766800000000003</v>
      </c>
      <c r="R269" s="34">
        <f>P269-Q269</f>
        <v>6.0852000000000004</v>
      </c>
      <c r="S269" s="28"/>
    </row>
    <row r="270" spans="1:19" s="21" customFormat="1" ht="23.25" x14ac:dyDescent="0.5">
      <c r="A270" s="155"/>
      <c r="B270" s="7"/>
      <c r="C270" s="8"/>
      <c r="D270" s="9"/>
      <c r="E270" s="38"/>
      <c r="F270" s="37"/>
      <c r="G270" s="12"/>
      <c r="H270" s="11"/>
      <c r="I270" s="13"/>
      <c r="J270" s="11"/>
      <c r="K270" s="11"/>
      <c r="L270" s="11"/>
      <c r="M270" s="15"/>
      <c r="N270" s="6"/>
      <c r="O270" s="15"/>
      <c r="P270" s="16">
        <f>SUM(P268:P269)</f>
        <v>72.600000000000009</v>
      </c>
      <c r="Q270" s="16">
        <f t="shared" si="50"/>
        <v>65.34</v>
      </c>
      <c r="R270" s="34">
        <f>SUM(R268:R269)</f>
        <v>7.26</v>
      </c>
      <c r="S270" s="28"/>
    </row>
    <row r="271" spans="1:19" s="21" customFormat="1" ht="24" x14ac:dyDescent="0.5">
      <c r="A271" s="153" t="s">
        <v>408</v>
      </c>
      <c r="B271" s="7" t="s">
        <v>28</v>
      </c>
      <c r="C271" s="8" t="s">
        <v>143</v>
      </c>
      <c r="D271" s="9" t="s">
        <v>26</v>
      </c>
      <c r="E271" s="139" t="s">
        <v>801</v>
      </c>
      <c r="F271" s="37" t="s">
        <v>416</v>
      </c>
      <c r="G271" s="12" t="s">
        <v>519</v>
      </c>
      <c r="H271" s="11" t="s">
        <v>531</v>
      </c>
      <c r="I271" s="13">
        <v>4</v>
      </c>
      <c r="J271" s="11" t="s">
        <v>564</v>
      </c>
      <c r="K271" s="11" t="s">
        <v>563</v>
      </c>
      <c r="L271" s="11" t="s">
        <v>583</v>
      </c>
      <c r="M271" s="15">
        <f>J271*400+K271*100+L271</f>
        <v>374</v>
      </c>
      <c r="N271" s="6">
        <v>330</v>
      </c>
      <c r="O271" s="15">
        <f>M271*N271</f>
        <v>123420</v>
      </c>
      <c r="P271" s="16">
        <f>O271*0.01%</f>
        <v>12.342000000000001</v>
      </c>
      <c r="Q271" s="16">
        <f t="shared" si="50"/>
        <v>11.107800000000001</v>
      </c>
      <c r="R271" s="34">
        <f>P271-Q271</f>
        <v>1.2341999999999995</v>
      </c>
      <c r="S271" s="28"/>
    </row>
    <row r="272" spans="1:19" s="21" customFormat="1" ht="24" x14ac:dyDescent="0.5">
      <c r="A272" s="154"/>
      <c r="B272" s="7"/>
      <c r="C272" s="8"/>
      <c r="D272" s="9"/>
      <c r="E272" s="139"/>
      <c r="F272" s="37"/>
      <c r="G272" s="12" t="s">
        <v>1015</v>
      </c>
      <c r="H272" s="11" t="s">
        <v>395</v>
      </c>
      <c r="I272" s="13">
        <v>4</v>
      </c>
      <c r="J272" s="11" t="s">
        <v>568</v>
      </c>
      <c r="K272" s="11" t="s">
        <v>564</v>
      </c>
      <c r="L272" s="11" t="s">
        <v>564</v>
      </c>
      <c r="M272" s="15">
        <f>J272*400+K272*100+L272</f>
        <v>4000</v>
      </c>
      <c r="N272" s="6">
        <v>330</v>
      </c>
      <c r="O272" s="15">
        <f>M272*N272</f>
        <v>1320000</v>
      </c>
      <c r="P272" s="16">
        <f>O272*0.01%</f>
        <v>132</v>
      </c>
      <c r="Q272" s="16">
        <f t="shared" si="50"/>
        <v>118.8</v>
      </c>
      <c r="R272" s="34">
        <f>P272-Q272</f>
        <v>13.200000000000003</v>
      </c>
      <c r="S272" s="28"/>
    </row>
    <row r="273" spans="1:19" s="21" customFormat="1" ht="24" x14ac:dyDescent="0.5">
      <c r="A273" s="155"/>
      <c r="B273" s="7"/>
      <c r="C273" s="8"/>
      <c r="D273" s="9"/>
      <c r="E273" s="139"/>
      <c r="F273" s="37"/>
      <c r="G273" s="12"/>
      <c r="H273" s="11"/>
      <c r="I273" s="13"/>
      <c r="J273" s="11"/>
      <c r="K273" s="11"/>
      <c r="L273" s="11"/>
      <c r="M273" s="15"/>
      <c r="N273" s="6"/>
      <c r="O273" s="15"/>
      <c r="P273" s="16">
        <f>SUM(P271:P272)</f>
        <v>144.34200000000001</v>
      </c>
      <c r="Q273" s="16">
        <f t="shared" si="50"/>
        <v>129.90780000000001</v>
      </c>
      <c r="R273" s="34">
        <f>SUM(R271:R272)</f>
        <v>14.434200000000002</v>
      </c>
      <c r="S273" s="28"/>
    </row>
    <row r="274" spans="1:19" s="21" customFormat="1" ht="24" x14ac:dyDescent="0.5">
      <c r="A274" s="153" t="s">
        <v>453</v>
      </c>
      <c r="B274" s="7" t="s">
        <v>28</v>
      </c>
      <c r="C274" s="8" t="s">
        <v>144</v>
      </c>
      <c r="D274" s="9" t="s">
        <v>26</v>
      </c>
      <c r="E274" s="139" t="s">
        <v>802</v>
      </c>
      <c r="F274" s="37" t="s">
        <v>359</v>
      </c>
      <c r="G274" s="12" t="s">
        <v>519</v>
      </c>
      <c r="H274" s="11" t="s">
        <v>531</v>
      </c>
      <c r="I274" s="13">
        <v>4</v>
      </c>
      <c r="J274" s="11" t="s">
        <v>567</v>
      </c>
      <c r="K274" s="11" t="s">
        <v>460</v>
      </c>
      <c r="L274" s="11" t="s">
        <v>442</v>
      </c>
      <c r="M274" s="15">
        <f>J274*400+K274*100+L274</f>
        <v>975</v>
      </c>
      <c r="N274" s="6">
        <v>330</v>
      </c>
      <c r="O274" s="15">
        <f>M274*N274</f>
        <v>321750</v>
      </c>
      <c r="P274" s="16">
        <f>O274*0.01%</f>
        <v>32.175000000000004</v>
      </c>
      <c r="Q274" s="16">
        <f t="shared" si="50"/>
        <v>28.957500000000003</v>
      </c>
      <c r="R274" s="34">
        <f>P274-Q274</f>
        <v>3.2175000000000011</v>
      </c>
      <c r="S274" s="28"/>
    </row>
    <row r="275" spans="1:19" s="21" customFormat="1" ht="23.25" x14ac:dyDescent="0.5">
      <c r="A275" s="154"/>
      <c r="B275" s="156" t="s">
        <v>1035</v>
      </c>
      <c r="C275" s="157"/>
      <c r="D275" s="158"/>
      <c r="E275" s="38"/>
      <c r="F275" s="37"/>
      <c r="G275" s="12" t="s">
        <v>519</v>
      </c>
      <c r="H275" s="11" t="s">
        <v>528</v>
      </c>
      <c r="I275" s="13">
        <v>4</v>
      </c>
      <c r="J275" s="11" t="s">
        <v>460</v>
      </c>
      <c r="K275" s="11" t="s">
        <v>563</v>
      </c>
      <c r="L275" s="11" t="s">
        <v>383</v>
      </c>
      <c r="M275" s="15">
        <f>J275*400+K275*100+L275</f>
        <v>776</v>
      </c>
      <c r="N275" s="6">
        <v>330</v>
      </c>
      <c r="O275" s="15">
        <f>M275*N275</f>
        <v>256080</v>
      </c>
      <c r="P275" s="16">
        <f>O275*0.01%</f>
        <v>25.608000000000001</v>
      </c>
      <c r="Q275" s="16">
        <f t="shared" si="50"/>
        <v>23.0472</v>
      </c>
      <c r="R275" s="34">
        <f>P275-Q275</f>
        <v>2.5608000000000004</v>
      </c>
      <c r="S275" s="28"/>
    </row>
    <row r="276" spans="1:19" s="21" customFormat="1" ht="23.25" x14ac:dyDescent="0.5">
      <c r="A276" s="155"/>
      <c r="B276" s="7"/>
      <c r="C276" s="8"/>
      <c r="D276" s="9"/>
      <c r="E276" s="38"/>
      <c r="F276" s="37"/>
      <c r="G276" s="12"/>
      <c r="H276" s="11"/>
      <c r="I276" s="13"/>
      <c r="J276" s="11"/>
      <c r="K276" s="11"/>
      <c r="L276" s="11"/>
      <c r="M276" s="15"/>
      <c r="N276" s="6"/>
      <c r="O276" s="15"/>
      <c r="P276" s="16">
        <f>SUM(P274:P275)</f>
        <v>57.783000000000001</v>
      </c>
      <c r="Q276" s="16">
        <f t="shared" si="50"/>
        <v>52.0047</v>
      </c>
      <c r="R276" s="34">
        <f>SUM(R274:R275)</f>
        <v>5.7783000000000015</v>
      </c>
      <c r="S276" s="28"/>
    </row>
    <row r="277" spans="1:19" s="21" customFormat="1" ht="24" x14ac:dyDescent="0.5">
      <c r="A277" s="132" t="s">
        <v>602</v>
      </c>
      <c r="B277" s="7" t="s">
        <v>28</v>
      </c>
      <c r="C277" s="8" t="s">
        <v>145</v>
      </c>
      <c r="D277" s="9" t="s">
        <v>24</v>
      </c>
      <c r="E277" s="139" t="s">
        <v>803</v>
      </c>
      <c r="F277" s="37" t="s">
        <v>403</v>
      </c>
      <c r="G277" s="12" t="s">
        <v>519</v>
      </c>
      <c r="H277" s="11" t="s">
        <v>522</v>
      </c>
      <c r="I277" s="13">
        <v>4</v>
      </c>
      <c r="J277" s="11" t="s">
        <v>562</v>
      </c>
      <c r="K277" s="11" t="s">
        <v>563</v>
      </c>
      <c r="L277" s="11" t="s">
        <v>568</v>
      </c>
      <c r="M277" s="15">
        <f>J277*400+K277*100+L277</f>
        <v>2310</v>
      </c>
      <c r="N277" s="6">
        <v>330</v>
      </c>
      <c r="O277" s="15">
        <f>M277*N277</f>
        <v>762300</v>
      </c>
      <c r="P277" s="16">
        <f>O277*0.01%</f>
        <v>76.23</v>
      </c>
      <c r="Q277" s="16">
        <f t="shared" si="50"/>
        <v>68.606999999999999</v>
      </c>
      <c r="R277" s="34">
        <f>P277-Q277</f>
        <v>7.6230000000000047</v>
      </c>
      <c r="S277" s="28"/>
    </row>
    <row r="278" spans="1:19" s="21" customFormat="1" ht="24" x14ac:dyDescent="0.5">
      <c r="A278" s="132" t="s">
        <v>472</v>
      </c>
      <c r="B278" s="7" t="s">
        <v>28</v>
      </c>
      <c r="C278" s="8" t="s">
        <v>146</v>
      </c>
      <c r="D278" s="9" t="s">
        <v>24</v>
      </c>
      <c r="E278" s="139" t="s">
        <v>804</v>
      </c>
      <c r="F278" s="37" t="s">
        <v>356</v>
      </c>
      <c r="G278" s="12" t="s">
        <v>519</v>
      </c>
      <c r="H278" s="11" t="s">
        <v>529</v>
      </c>
      <c r="I278" s="13">
        <v>4</v>
      </c>
      <c r="J278" s="11" t="s">
        <v>381</v>
      </c>
      <c r="K278" s="11" t="s">
        <v>563</v>
      </c>
      <c r="L278" s="11" t="s">
        <v>334</v>
      </c>
      <c r="M278" s="15">
        <f>J278*400+K278*100+L278</f>
        <v>13940</v>
      </c>
      <c r="N278" s="6">
        <v>330</v>
      </c>
      <c r="O278" s="15">
        <f>M278*N278</f>
        <v>4600200</v>
      </c>
      <c r="P278" s="16">
        <f>O278*0.01%</f>
        <v>460.02000000000004</v>
      </c>
      <c r="Q278" s="16">
        <f t="shared" si="50"/>
        <v>414.01800000000003</v>
      </c>
      <c r="R278" s="34">
        <f>P278-Q278</f>
        <v>46.00200000000001</v>
      </c>
      <c r="S278" s="28"/>
    </row>
    <row r="279" spans="1:19" s="21" customFormat="1" ht="23.25" x14ac:dyDescent="0.5">
      <c r="A279" s="153" t="s">
        <v>509</v>
      </c>
      <c r="B279" s="7" t="s">
        <v>22</v>
      </c>
      <c r="C279" s="8" t="s">
        <v>147</v>
      </c>
      <c r="D279" s="9" t="s">
        <v>24</v>
      </c>
      <c r="E279" s="41" t="s">
        <v>1016</v>
      </c>
      <c r="F279" s="37" t="s">
        <v>606</v>
      </c>
      <c r="G279" s="12" t="s">
        <v>1015</v>
      </c>
      <c r="H279" s="11" t="s">
        <v>379</v>
      </c>
      <c r="I279" s="13">
        <v>4</v>
      </c>
      <c r="J279" s="11" t="s">
        <v>516</v>
      </c>
      <c r="K279" s="11" t="s">
        <v>564</v>
      </c>
      <c r="L279" s="11" t="s">
        <v>564</v>
      </c>
      <c r="M279" s="15">
        <f>J279*400+K279*100+L279</f>
        <v>2400</v>
      </c>
      <c r="N279" s="6">
        <v>330</v>
      </c>
      <c r="O279" s="15">
        <f>M279*N279</f>
        <v>792000</v>
      </c>
      <c r="P279" s="16">
        <f>O279*0.01%</f>
        <v>79.2</v>
      </c>
      <c r="Q279" s="16">
        <f t="shared" si="50"/>
        <v>71.28</v>
      </c>
      <c r="R279" s="34">
        <f>P279-Q279</f>
        <v>7.9200000000000017</v>
      </c>
      <c r="S279" s="28"/>
    </row>
    <row r="280" spans="1:19" s="21" customFormat="1" ht="23.25" x14ac:dyDescent="0.5">
      <c r="A280" s="154"/>
      <c r="B280" s="7"/>
      <c r="C280" s="8"/>
      <c r="D280" s="9"/>
      <c r="E280" s="41"/>
      <c r="F280" s="37"/>
      <c r="G280" s="12" t="s">
        <v>1015</v>
      </c>
      <c r="H280" s="11" t="s">
        <v>591</v>
      </c>
      <c r="I280" s="13">
        <v>4</v>
      </c>
      <c r="J280" s="11" t="s">
        <v>516</v>
      </c>
      <c r="K280" s="11" t="s">
        <v>564</v>
      </c>
      <c r="L280" s="11" t="s">
        <v>564</v>
      </c>
      <c r="M280" s="15">
        <f>J280*400+K280*100+L280</f>
        <v>2400</v>
      </c>
      <c r="N280" s="6">
        <v>330</v>
      </c>
      <c r="O280" s="15">
        <f>M280*N280</f>
        <v>792000</v>
      </c>
      <c r="P280" s="16">
        <f>O280*0.01%</f>
        <v>79.2</v>
      </c>
      <c r="Q280" s="16">
        <f t="shared" si="50"/>
        <v>71.28</v>
      </c>
      <c r="R280" s="34">
        <f>P280-Q280</f>
        <v>7.9200000000000017</v>
      </c>
      <c r="S280" s="28"/>
    </row>
    <row r="281" spans="1:19" s="21" customFormat="1" ht="23.25" x14ac:dyDescent="0.5">
      <c r="A281" s="155"/>
      <c r="B281" s="7"/>
      <c r="C281" s="8"/>
      <c r="D281" s="9"/>
      <c r="E281" s="41"/>
      <c r="F281" s="37"/>
      <c r="G281" s="12"/>
      <c r="H281" s="11"/>
      <c r="I281" s="13"/>
      <c r="J281" s="11"/>
      <c r="K281" s="11"/>
      <c r="L281" s="11"/>
      <c r="M281" s="15"/>
      <c r="N281" s="6"/>
      <c r="O281" s="15"/>
      <c r="P281" s="16">
        <f>SUM(P279:P280)</f>
        <v>158.4</v>
      </c>
      <c r="Q281" s="16">
        <f t="shared" si="50"/>
        <v>142.56</v>
      </c>
      <c r="R281" s="34">
        <f>SUM(R279:R280)</f>
        <v>15.840000000000003</v>
      </c>
      <c r="S281" s="28"/>
    </row>
    <row r="282" spans="1:19" s="21" customFormat="1" ht="46.5" x14ac:dyDescent="0.5">
      <c r="A282" s="132" t="s">
        <v>603</v>
      </c>
      <c r="B282" s="7" t="s">
        <v>22</v>
      </c>
      <c r="C282" s="8" t="s">
        <v>148</v>
      </c>
      <c r="D282" s="9" t="s">
        <v>80</v>
      </c>
      <c r="E282" s="147" t="s">
        <v>1027</v>
      </c>
      <c r="F282" s="37" t="s">
        <v>417</v>
      </c>
      <c r="G282" s="12" t="s">
        <v>519</v>
      </c>
      <c r="H282" s="11" t="s">
        <v>538</v>
      </c>
      <c r="I282" s="13">
        <v>4</v>
      </c>
      <c r="J282" s="11" t="s">
        <v>566</v>
      </c>
      <c r="K282" s="11" t="s">
        <v>564</v>
      </c>
      <c r="L282" s="11" t="s">
        <v>596</v>
      </c>
      <c r="M282" s="15">
        <f>J282*400+K282*100+L282</f>
        <v>1664</v>
      </c>
      <c r="N282" s="6">
        <v>330</v>
      </c>
      <c r="O282" s="15">
        <f>M282*N282</f>
        <v>549120</v>
      </c>
      <c r="P282" s="16">
        <f>O282*0.01%</f>
        <v>54.912000000000006</v>
      </c>
      <c r="Q282" s="16">
        <f t="shared" si="50"/>
        <v>49.420800000000007</v>
      </c>
      <c r="R282" s="34">
        <f>P282-Q282</f>
        <v>5.4911999999999992</v>
      </c>
      <c r="S282" s="28"/>
    </row>
    <row r="283" spans="1:19" s="21" customFormat="1" ht="24" x14ac:dyDescent="0.5">
      <c r="A283" s="132" t="s">
        <v>411</v>
      </c>
      <c r="B283" s="7" t="s">
        <v>22</v>
      </c>
      <c r="C283" s="8" t="s">
        <v>149</v>
      </c>
      <c r="D283" s="9" t="s">
        <v>26</v>
      </c>
      <c r="E283" s="139" t="s">
        <v>807</v>
      </c>
      <c r="F283" s="37" t="s">
        <v>418</v>
      </c>
      <c r="G283" s="12" t="s">
        <v>519</v>
      </c>
      <c r="H283" s="11" t="s">
        <v>522</v>
      </c>
      <c r="I283" s="13">
        <v>4</v>
      </c>
      <c r="J283" s="11" t="s">
        <v>566</v>
      </c>
      <c r="K283" s="11" t="s">
        <v>564</v>
      </c>
      <c r="L283" s="11" t="s">
        <v>370</v>
      </c>
      <c r="M283" s="15">
        <f>J283*400+K283*100+L283</f>
        <v>1625</v>
      </c>
      <c r="N283" s="6">
        <v>330</v>
      </c>
      <c r="O283" s="15">
        <f>M283*N283</f>
        <v>536250</v>
      </c>
      <c r="P283" s="16">
        <f>O283*0.01%</f>
        <v>53.625</v>
      </c>
      <c r="Q283" s="16">
        <f t="shared" ref="Q283:Q314" si="51">P283*90%</f>
        <v>48.262500000000003</v>
      </c>
      <c r="R283" s="34">
        <f>P283-Q283</f>
        <v>5.3624999999999972</v>
      </c>
      <c r="S283" s="28"/>
    </row>
    <row r="284" spans="1:19" s="21" customFormat="1" ht="24" x14ac:dyDescent="0.5">
      <c r="A284" s="132" t="s">
        <v>375</v>
      </c>
      <c r="B284" s="7" t="s">
        <v>28</v>
      </c>
      <c r="C284" s="8" t="s">
        <v>150</v>
      </c>
      <c r="D284" s="9" t="s">
        <v>24</v>
      </c>
      <c r="E284" s="139" t="s">
        <v>806</v>
      </c>
      <c r="F284" s="37" t="s">
        <v>419</v>
      </c>
      <c r="G284" s="12" t="s">
        <v>519</v>
      </c>
      <c r="H284" s="11" t="s">
        <v>531</v>
      </c>
      <c r="I284" s="13">
        <v>4</v>
      </c>
      <c r="J284" s="11" t="s">
        <v>460</v>
      </c>
      <c r="K284" s="11" t="s">
        <v>567</v>
      </c>
      <c r="L284" s="11" t="s">
        <v>334</v>
      </c>
      <c r="M284" s="15">
        <f>J284*400+K284*100+L284</f>
        <v>640</v>
      </c>
      <c r="N284" s="6">
        <v>330</v>
      </c>
      <c r="O284" s="15">
        <f>M284*N284</f>
        <v>211200</v>
      </c>
      <c r="P284" s="16">
        <f>O284*0.01%</f>
        <v>21.12</v>
      </c>
      <c r="Q284" s="16">
        <f t="shared" si="51"/>
        <v>19.008000000000003</v>
      </c>
      <c r="R284" s="34">
        <f>P284-Q284</f>
        <v>2.1119999999999983</v>
      </c>
      <c r="S284" s="28"/>
    </row>
    <row r="285" spans="1:19" s="21" customFormat="1" ht="24" x14ac:dyDescent="0.5">
      <c r="A285" s="153" t="s">
        <v>604</v>
      </c>
      <c r="B285" s="7" t="s">
        <v>28</v>
      </c>
      <c r="C285" s="8" t="s">
        <v>150</v>
      </c>
      <c r="D285" s="9" t="s">
        <v>24</v>
      </c>
      <c r="E285" s="139" t="s">
        <v>806</v>
      </c>
      <c r="F285" s="37" t="s">
        <v>419</v>
      </c>
      <c r="G285" s="12" t="s">
        <v>519</v>
      </c>
      <c r="H285" s="11" t="s">
        <v>539</v>
      </c>
      <c r="I285" s="13">
        <v>4</v>
      </c>
      <c r="J285" s="11" t="s">
        <v>564</v>
      </c>
      <c r="K285" s="11" t="s">
        <v>563</v>
      </c>
      <c r="L285" s="11" t="s">
        <v>360</v>
      </c>
      <c r="M285" s="15">
        <f>J285*400+K285*100+L285</f>
        <v>359</v>
      </c>
      <c r="N285" s="6">
        <v>330</v>
      </c>
      <c r="O285" s="15">
        <f>M285*N285</f>
        <v>118470</v>
      </c>
      <c r="P285" s="16">
        <f>O285*0.01%</f>
        <v>11.847000000000001</v>
      </c>
      <c r="Q285" s="16">
        <f t="shared" si="51"/>
        <v>10.662300000000002</v>
      </c>
      <c r="R285" s="34">
        <f>P285-Q285</f>
        <v>1.1846999999999994</v>
      </c>
      <c r="S285" s="28"/>
    </row>
    <row r="286" spans="1:19" s="21" customFormat="1" ht="23.25" x14ac:dyDescent="0.5">
      <c r="A286" s="154"/>
      <c r="B286" s="7"/>
      <c r="C286" s="8"/>
      <c r="D286" s="9"/>
      <c r="E286" s="38"/>
      <c r="F286" s="37"/>
      <c r="G286" s="12" t="s">
        <v>519</v>
      </c>
      <c r="H286" s="11" t="s">
        <v>531</v>
      </c>
      <c r="I286" s="13">
        <v>4</v>
      </c>
      <c r="J286" s="11" t="s">
        <v>563</v>
      </c>
      <c r="K286" s="11" t="s">
        <v>564</v>
      </c>
      <c r="L286" s="11" t="s">
        <v>436</v>
      </c>
      <c r="M286" s="15">
        <f>J286*400+K286*100+L286</f>
        <v>1219</v>
      </c>
      <c r="N286" s="6">
        <v>330</v>
      </c>
      <c r="O286" s="15">
        <f>M286*N286</f>
        <v>402270</v>
      </c>
      <c r="P286" s="16">
        <f>O286*0.01%</f>
        <v>40.227000000000004</v>
      </c>
      <c r="Q286" s="16">
        <f t="shared" si="51"/>
        <v>36.204300000000003</v>
      </c>
      <c r="R286" s="34">
        <f>P286-Q286</f>
        <v>4.0227000000000004</v>
      </c>
      <c r="S286" s="28"/>
    </row>
    <row r="287" spans="1:19" s="21" customFormat="1" ht="23.25" x14ac:dyDescent="0.5">
      <c r="A287" s="155"/>
      <c r="B287" s="7"/>
      <c r="C287" s="8"/>
      <c r="D287" s="9"/>
      <c r="E287" s="38"/>
      <c r="F287" s="37"/>
      <c r="G287" s="12"/>
      <c r="H287" s="11"/>
      <c r="I287" s="13"/>
      <c r="J287" s="11"/>
      <c r="K287" s="11"/>
      <c r="L287" s="11"/>
      <c r="M287" s="15"/>
      <c r="N287" s="6"/>
      <c r="O287" s="15"/>
      <c r="P287" s="16">
        <f>SUM(P285:P286)</f>
        <v>52.074000000000005</v>
      </c>
      <c r="Q287" s="16">
        <f t="shared" si="51"/>
        <v>46.866600000000005</v>
      </c>
      <c r="R287" s="34">
        <f>SUM(R285:R286)</f>
        <v>5.2073999999999998</v>
      </c>
      <c r="S287" s="28"/>
    </row>
    <row r="288" spans="1:19" s="21" customFormat="1" ht="24" x14ac:dyDescent="0.5">
      <c r="A288" s="153" t="s">
        <v>605</v>
      </c>
      <c r="B288" s="7" t="s">
        <v>28</v>
      </c>
      <c r="C288" s="8" t="s">
        <v>151</v>
      </c>
      <c r="D288" s="9" t="s">
        <v>26</v>
      </c>
      <c r="E288" s="139" t="s">
        <v>808</v>
      </c>
      <c r="F288" s="37" t="s">
        <v>410</v>
      </c>
      <c r="G288" s="12" t="s">
        <v>519</v>
      </c>
      <c r="H288" s="11" t="s">
        <v>539</v>
      </c>
      <c r="I288" s="13">
        <v>4</v>
      </c>
      <c r="J288" s="11" t="s">
        <v>566</v>
      </c>
      <c r="K288" s="11" t="s">
        <v>563</v>
      </c>
      <c r="L288" s="11" t="s">
        <v>585</v>
      </c>
      <c r="M288" s="15">
        <f>J288*400+K288*100+L288</f>
        <v>1987</v>
      </c>
      <c r="N288" s="6">
        <v>330</v>
      </c>
      <c r="O288" s="15">
        <f>M288*N288</f>
        <v>655710</v>
      </c>
      <c r="P288" s="16">
        <f>O288*0.01%</f>
        <v>65.570999999999998</v>
      </c>
      <c r="Q288" s="16">
        <f t="shared" si="51"/>
        <v>59.0139</v>
      </c>
      <c r="R288" s="34">
        <f>P288-Q288</f>
        <v>6.5570999999999984</v>
      </c>
      <c r="S288" s="28"/>
    </row>
    <row r="289" spans="1:19" s="21" customFormat="1" ht="24" x14ac:dyDescent="0.5">
      <c r="A289" s="154"/>
      <c r="B289" s="7" t="s">
        <v>28</v>
      </c>
      <c r="C289" s="8" t="s">
        <v>151</v>
      </c>
      <c r="D289" s="9" t="s">
        <v>26</v>
      </c>
      <c r="E289" s="139" t="s">
        <v>808</v>
      </c>
      <c r="F289" s="37" t="s">
        <v>410</v>
      </c>
      <c r="G289" s="12" t="s">
        <v>519</v>
      </c>
      <c r="H289" s="11" t="s">
        <v>529</v>
      </c>
      <c r="I289" s="13">
        <v>4</v>
      </c>
      <c r="J289" s="11" t="s">
        <v>568</v>
      </c>
      <c r="K289" s="11" t="s">
        <v>460</v>
      </c>
      <c r="L289" s="11" t="s">
        <v>443</v>
      </c>
      <c r="M289" s="15">
        <f>J289*400+K289*100+L289</f>
        <v>4196</v>
      </c>
      <c r="N289" s="6">
        <v>330</v>
      </c>
      <c r="O289" s="15">
        <f>M289*N289</f>
        <v>1384680</v>
      </c>
      <c r="P289" s="16">
        <f>O289*0.01%</f>
        <v>138.46800000000002</v>
      </c>
      <c r="Q289" s="16">
        <f t="shared" si="51"/>
        <v>124.62120000000002</v>
      </c>
      <c r="R289" s="34">
        <f>P289-Q289</f>
        <v>13.846800000000002</v>
      </c>
      <c r="S289" s="28"/>
    </row>
    <row r="290" spans="1:19" s="21" customFormat="1" ht="24" x14ac:dyDescent="0.5">
      <c r="A290" s="155"/>
      <c r="B290" s="7"/>
      <c r="C290" s="8"/>
      <c r="D290" s="9"/>
      <c r="E290" s="139"/>
      <c r="F290" s="37"/>
      <c r="G290" s="12"/>
      <c r="H290" s="11"/>
      <c r="I290" s="13"/>
      <c r="J290" s="11"/>
      <c r="K290" s="11"/>
      <c r="L290" s="11"/>
      <c r="M290" s="15"/>
      <c r="N290" s="6"/>
      <c r="O290" s="15"/>
      <c r="P290" s="16">
        <f>SUM(P288:P289)</f>
        <v>204.03900000000002</v>
      </c>
      <c r="Q290" s="16">
        <f t="shared" si="51"/>
        <v>183.63510000000002</v>
      </c>
      <c r="R290" s="34">
        <f>SUM(R288:R289)</f>
        <v>20.4039</v>
      </c>
      <c r="S290" s="28"/>
    </row>
    <row r="291" spans="1:19" s="21" customFormat="1" ht="24" x14ac:dyDescent="0.5">
      <c r="A291" s="153" t="s">
        <v>363</v>
      </c>
      <c r="B291" s="7" t="s">
        <v>22</v>
      </c>
      <c r="C291" s="8" t="s">
        <v>152</v>
      </c>
      <c r="D291" s="9" t="s">
        <v>24</v>
      </c>
      <c r="E291" s="139" t="s">
        <v>942</v>
      </c>
      <c r="F291" s="37" t="s">
        <v>420</v>
      </c>
      <c r="G291" s="12" t="s">
        <v>519</v>
      </c>
      <c r="H291" s="11" t="s">
        <v>553</v>
      </c>
      <c r="I291" s="13">
        <v>4</v>
      </c>
      <c r="J291" s="11" t="s">
        <v>569</v>
      </c>
      <c r="K291" s="11" t="s">
        <v>460</v>
      </c>
      <c r="L291" s="11" t="s">
        <v>389</v>
      </c>
      <c r="M291" s="15">
        <f>J291*400+K291*100+L291</f>
        <v>3714</v>
      </c>
      <c r="N291" s="6">
        <v>330</v>
      </c>
      <c r="O291" s="15">
        <f>M291*N291</f>
        <v>1225620</v>
      </c>
      <c r="P291" s="16">
        <f>O291*0.01%</f>
        <v>122.56200000000001</v>
      </c>
      <c r="Q291" s="16">
        <f t="shared" si="51"/>
        <v>110.30580000000002</v>
      </c>
      <c r="R291" s="34">
        <f>P291-Q291</f>
        <v>12.256199999999993</v>
      </c>
      <c r="S291" s="28"/>
    </row>
    <row r="292" spans="1:19" s="21" customFormat="1" ht="23.25" x14ac:dyDescent="0.5">
      <c r="A292" s="154"/>
      <c r="B292" s="7"/>
      <c r="C292" s="8"/>
      <c r="D292" s="9"/>
      <c r="E292" s="38"/>
      <c r="F292" s="37"/>
      <c r="G292" s="12" t="s">
        <v>519</v>
      </c>
      <c r="H292" s="11" t="s">
        <v>529</v>
      </c>
      <c r="I292" s="13">
        <v>4</v>
      </c>
      <c r="J292" s="11" t="s">
        <v>465</v>
      </c>
      <c r="K292" s="11" t="s">
        <v>567</v>
      </c>
      <c r="L292" s="11" t="s">
        <v>581</v>
      </c>
      <c r="M292" s="15">
        <f>J292*400+K292*100+L292</f>
        <v>5091</v>
      </c>
      <c r="N292" s="6">
        <v>330</v>
      </c>
      <c r="O292" s="15">
        <f>M292*N292</f>
        <v>1680030</v>
      </c>
      <c r="P292" s="16">
        <f>O292*0.01%</f>
        <v>168.00300000000001</v>
      </c>
      <c r="Q292" s="16">
        <f t="shared" si="51"/>
        <v>151.20270000000002</v>
      </c>
      <c r="R292" s="34">
        <f>P292-Q292</f>
        <v>16.800299999999993</v>
      </c>
      <c r="S292" s="28"/>
    </row>
    <row r="293" spans="1:19" s="21" customFormat="1" ht="23.25" x14ac:dyDescent="0.5">
      <c r="A293" s="155"/>
      <c r="B293" s="7"/>
      <c r="C293" s="8"/>
      <c r="D293" s="9"/>
      <c r="E293" s="38"/>
      <c r="F293" s="37"/>
      <c r="G293" s="12"/>
      <c r="H293" s="11"/>
      <c r="I293" s="13"/>
      <c r="J293" s="11"/>
      <c r="K293" s="11"/>
      <c r="L293" s="11"/>
      <c r="M293" s="15"/>
      <c r="N293" s="6"/>
      <c r="O293" s="15"/>
      <c r="P293" s="16">
        <f>SUM(P291:P292)</f>
        <v>290.56500000000005</v>
      </c>
      <c r="Q293" s="16">
        <f t="shared" si="51"/>
        <v>261.50850000000008</v>
      </c>
      <c r="R293" s="34">
        <f>SUM(R291:R292)</f>
        <v>29.056499999999986</v>
      </c>
      <c r="S293" s="28"/>
    </row>
    <row r="294" spans="1:19" s="21" customFormat="1" ht="24" x14ac:dyDescent="0.5">
      <c r="A294" s="132" t="s">
        <v>365</v>
      </c>
      <c r="B294" s="7" t="s">
        <v>54</v>
      </c>
      <c r="C294" s="8" t="s">
        <v>153</v>
      </c>
      <c r="D294" s="9" t="s">
        <v>26</v>
      </c>
      <c r="E294" s="139" t="s">
        <v>809</v>
      </c>
      <c r="F294" s="37" t="s">
        <v>402</v>
      </c>
      <c r="G294" s="12" t="s">
        <v>519</v>
      </c>
      <c r="H294" s="11" t="s">
        <v>531</v>
      </c>
      <c r="I294" s="13">
        <v>4</v>
      </c>
      <c r="J294" s="11" t="s">
        <v>516</v>
      </c>
      <c r="K294" s="11" t="s">
        <v>567</v>
      </c>
      <c r="L294" s="11" t="s">
        <v>389</v>
      </c>
      <c r="M294" s="15">
        <f>J294*400+K294*100+L294</f>
        <v>2614</v>
      </c>
      <c r="N294" s="6">
        <v>330</v>
      </c>
      <c r="O294" s="15">
        <f>M294*N294</f>
        <v>862620</v>
      </c>
      <c r="P294" s="16">
        <f>O294*0.01%</f>
        <v>86.262</v>
      </c>
      <c r="Q294" s="16">
        <f t="shared" si="51"/>
        <v>77.635800000000003</v>
      </c>
      <c r="R294" s="34">
        <f>P294-Q294</f>
        <v>8.6261999999999972</v>
      </c>
      <c r="S294" s="28"/>
    </row>
    <row r="295" spans="1:19" s="21" customFormat="1" ht="24" x14ac:dyDescent="0.5">
      <c r="A295" s="132" t="s">
        <v>606</v>
      </c>
      <c r="B295" s="7" t="s">
        <v>28</v>
      </c>
      <c r="C295" s="8" t="s">
        <v>154</v>
      </c>
      <c r="D295" s="9" t="s">
        <v>26</v>
      </c>
      <c r="E295" s="139" t="s">
        <v>810</v>
      </c>
      <c r="F295" s="37" t="s">
        <v>421</v>
      </c>
      <c r="G295" s="12" t="s">
        <v>519</v>
      </c>
      <c r="H295" s="11" t="s">
        <v>546</v>
      </c>
      <c r="I295" s="13">
        <v>4</v>
      </c>
      <c r="J295" s="11" t="s">
        <v>568</v>
      </c>
      <c r="K295" s="11" t="s">
        <v>563</v>
      </c>
      <c r="L295" s="11" t="s">
        <v>563</v>
      </c>
      <c r="M295" s="15">
        <f>J295*400+K295*100+L295</f>
        <v>4303</v>
      </c>
      <c r="N295" s="6">
        <v>330</v>
      </c>
      <c r="O295" s="15">
        <f>M295*N295</f>
        <v>1419990</v>
      </c>
      <c r="P295" s="16">
        <f>O295*0.01%</f>
        <v>141.999</v>
      </c>
      <c r="Q295" s="16">
        <f t="shared" si="51"/>
        <v>127.7991</v>
      </c>
      <c r="R295" s="34">
        <f>P295-Q295</f>
        <v>14.1999</v>
      </c>
      <c r="S295" s="28"/>
    </row>
    <row r="296" spans="1:19" s="21" customFormat="1" ht="24" x14ac:dyDescent="0.5">
      <c r="A296" s="153" t="s">
        <v>410</v>
      </c>
      <c r="B296" s="7" t="s">
        <v>22</v>
      </c>
      <c r="C296" s="8" t="s">
        <v>155</v>
      </c>
      <c r="D296" s="9" t="s">
        <v>24</v>
      </c>
      <c r="E296" s="139" t="s">
        <v>811</v>
      </c>
      <c r="F296" s="37" t="s">
        <v>375</v>
      </c>
      <c r="G296" s="12" t="s">
        <v>519</v>
      </c>
      <c r="H296" s="11" t="s">
        <v>539</v>
      </c>
      <c r="I296" s="13">
        <v>4</v>
      </c>
      <c r="J296" s="11" t="s">
        <v>567</v>
      </c>
      <c r="K296" s="11" t="s">
        <v>460</v>
      </c>
      <c r="L296" s="11" t="s">
        <v>461</v>
      </c>
      <c r="M296" s="15">
        <f>J296*400+K296*100+L296</f>
        <v>998</v>
      </c>
      <c r="N296" s="6">
        <v>330</v>
      </c>
      <c r="O296" s="15">
        <f>M296*N296</f>
        <v>329340</v>
      </c>
      <c r="P296" s="16">
        <f>O296*0.01%</f>
        <v>32.934000000000005</v>
      </c>
      <c r="Q296" s="16">
        <f t="shared" si="51"/>
        <v>29.640600000000006</v>
      </c>
      <c r="R296" s="34">
        <f>P296-Q296</f>
        <v>3.2933999999999983</v>
      </c>
      <c r="S296" s="28"/>
    </row>
    <row r="297" spans="1:19" s="21" customFormat="1" ht="23.25" x14ac:dyDescent="0.5">
      <c r="A297" s="154"/>
      <c r="B297" s="7"/>
      <c r="C297" s="8"/>
      <c r="D297" s="9"/>
      <c r="E297" s="38"/>
      <c r="F297" s="37"/>
      <c r="G297" s="12" t="s">
        <v>519</v>
      </c>
      <c r="H297" s="11" t="s">
        <v>529</v>
      </c>
      <c r="I297" s="13">
        <v>4</v>
      </c>
      <c r="J297" s="11" t="s">
        <v>516</v>
      </c>
      <c r="K297" s="11" t="s">
        <v>564</v>
      </c>
      <c r="L297" s="11" t="s">
        <v>584</v>
      </c>
      <c r="M297" s="15">
        <f>J297*400+K297*100+L297</f>
        <v>2483</v>
      </c>
      <c r="N297" s="6">
        <v>330</v>
      </c>
      <c r="O297" s="15">
        <f>M297*N297</f>
        <v>819390</v>
      </c>
      <c r="P297" s="16">
        <f>O297*0.01%</f>
        <v>81.939000000000007</v>
      </c>
      <c r="Q297" s="16">
        <f t="shared" si="51"/>
        <v>73.745100000000008</v>
      </c>
      <c r="R297" s="34">
        <f>P297-Q297</f>
        <v>8.1938999999999993</v>
      </c>
      <c r="S297" s="28"/>
    </row>
    <row r="298" spans="1:19" s="21" customFormat="1" ht="23.25" x14ac:dyDescent="0.5">
      <c r="A298" s="155"/>
      <c r="B298" s="7"/>
      <c r="C298" s="8"/>
      <c r="D298" s="9"/>
      <c r="E298" s="38"/>
      <c r="F298" s="37"/>
      <c r="G298" s="12"/>
      <c r="H298" s="11"/>
      <c r="I298" s="13"/>
      <c r="J298" s="11"/>
      <c r="K298" s="11"/>
      <c r="L298" s="11"/>
      <c r="M298" s="15"/>
      <c r="N298" s="6"/>
      <c r="O298" s="15"/>
      <c r="P298" s="16">
        <f>SUM(P296:P297)</f>
        <v>114.87300000000002</v>
      </c>
      <c r="Q298" s="16">
        <f t="shared" si="51"/>
        <v>103.38570000000001</v>
      </c>
      <c r="R298" s="34">
        <f>SUM(R296:R297)</f>
        <v>11.487299999999998</v>
      </c>
      <c r="S298" s="28"/>
    </row>
    <row r="299" spans="1:19" s="21" customFormat="1" ht="24" x14ac:dyDescent="0.5">
      <c r="A299" s="153" t="s">
        <v>390</v>
      </c>
      <c r="B299" s="7" t="s">
        <v>22</v>
      </c>
      <c r="C299" s="8" t="s">
        <v>156</v>
      </c>
      <c r="D299" s="9" t="s">
        <v>30</v>
      </c>
      <c r="E299" s="139" t="s">
        <v>812</v>
      </c>
      <c r="F299" s="37" t="s">
        <v>327</v>
      </c>
      <c r="G299" s="12" t="s">
        <v>519</v>
      </c>
      <c r="H299" s="11" t="s">
        <v>522</v>
      </c>
      <c r="I299" s="13">
        <v>4</v>
      </c>
      <c r="J299" s="11" t="s">
        <v>563</v>
      </c>
      <c r="K299" s="11" t="s">
        <v>460</v>
      </c>
      <c r="L299" s="11" t="s">
        <v>388</v>
      </c>
      <c r="M299" s="15">
        <f>J299*400+K299*100+L299</f>
        <v>1336</v>
      </c>
      <c r="N299" s="6">
        <v>330</v>
      </c>
      <c r="O299" s="15">
        <f>M299*N299</f>
        <v>440880</v>
      </c>
      <c r="P299" s="16">
        <f>O299*0.01%</f>
        <v>44.088000000000001</v>
      </c>
      <c r="Q299" s="16">
        <f t="shared" si="51"/>
        <v>39.679200000000002</v>
      </c>
      <c r="R299" s="34">
        <f>P299-Q299</f>
        <v>4.4087999999999994</v>
      </c>
      <c r="S299" s="28"/>
    </row>
    <row r="300" spans="1:19" s="21" customFormat="1" ht="23.25" x14ac:dyDescent="0.5">
      <c r="A300" s="154"/>
      <c r="B300" s="7"/>
      <c r="C300" s="8"/>
      <c r="D300" s="9"/>
      <c r="E300" s="38"/>
      <c r="F300" s="37"/>
      <c r="G300" s="12" t="s">
        <v>519</v>
      </c>
      <c r="H300" s="11" t="s">
        <v>539</v>
      </c>
      <c r="I300" s="13">
        <v>4</v>
      </c>
      <c r="J300" s="11" t="s">
        <v>460</v>
      </c>
      <c r="K300" s="11" t="s">
        <v>563</v>
      </c>
      <c r="L300" s="11" t="s">
        <v>426</v>
      </c>
      <c r="M300" s="15">
        <f>J300*400+K300*100+L300</f>
        <v>708</v>
      </c>
      <c r="N300" s="6">
        <v>330</v>
      </c>
      <c r="O300" s="15">
        <f>M300*N300</f>
        <v>233640</v>
      </c>
      <c r="P300" s="16">
        <f>O300*0.01%</f>
        <v>23.364000000000001</v>
      </c>
      <c r="Q300" s="16">
        <f t="shared" si="51"/>
        <v>21.0276</v>
      </c>
      <c r="R300" s="34">
        <f>P300-Q300</f>
        <v>2.3364000000000011</v>
      </c>
      <c r="S300" s="28"/>
    </row>
    <row r="301" spans="1:19" s="21" customFormat="1" ht="23.25" x14ac:dyDescent="0.5">
      <c r="A301" s="155"/>
      <c r="B301" s="7"/>
      <c r="C301" s="8"/>
      <c r="D301" s="9"/>
      <c r="E301" s="38"/>
      <c r="F301" s="37"/>
      <c r="G301" s="12"/>
      <c r="H301" s="11"/>
      <c r="I301" s="13"/>
      <c r="J301" s="11"/>
      <c r="K301" s="11"/>
      <c r="L301" s="11"/>
      <c r="M301" s="15"/>
      <c r="N301" s="6"/>
      <c r="O301" s="15"/>
      <c r="P301" s="16">
        <f>SUM(P299:P300)</f>
        <v>67.451999999999998</v>
      </c>
      <c r="Q301" s="16">
        <f t="shared" si="51"/>
        <v>60.706800000000001</v>
      </c>
      <c r="R301" s="34">
        <f>SUM(R299:R300)</f>
        <v>6.7452000000000005</v>
      </c>
      <c r="S301" s="28"/>
    </row>
    <row r="302" spans="1:19" s="21" customFormat="1" ht="24" x14ac:dyDescent="0.5">
      <c r="A302" s="132" t="s">
        <v>374</v>
      </c>
      <c r="B302" s="7" t="s">
        <v>22</v>
      </c>
      <c r="C302" s="8" t="s">
        <v>157</v>
      </c>
      <c r="D302" s="9" t="s">
        <v>24</v>
      </c>
      <c r="E302" s="139" t="s">
        <v>813</v>
      </c>
      <c r="F302" s="37" t="s">
        <v>422</v>
      </c>
      <c r="G302" s="12" t="s">
        <v>519</v>
      </c>
      <c r="H302" s="11" t="s">
        <v>538</v>
      </c>
      <c r="I302" s="13">
        <v>4</v>
      </c>
      <c r="J302" s="11" t="s">
        <v>566</v>
      </c>
      <c r="K302" s="11" t="s">
        <v>567</v>
      </c>
      <c r="L302" s="11" t="s">
        <v>597</v>
      </c>
      <c r="M302" s="15">
        <f>J302*400+K302*100+L302</f>
        <v>1847</v>
      </c>
      <c r="N302" s="6">
        <v>330</v>
      </c>
      <c r="O302" s="15">
        <f>M302*N302</f>
        <v>609510</v>
      </c>
      <c r="P302" s="16">
        <f>O302*0.01%</f>
        <v>60.951000000000001</v>
      </c>
      <c r="Q302" s="16">
        <f t="shared" si="51"/>
        <v>54.855899999999998</v>
      </c>
      <c r="R302" s="34">
        <f>P302-Q302</f>
        <v>6.0951000000000022</v>
      </c>
      <c r="S302" s="28"/>
    </row>
    <row r="303" spans="1:19" s="21" customFormat="1" ht="24" x14ac:dyDescent="0.5">
      <c r="A303" s="153" t="s">
        <v>329</v>
      </c>
      <c r="B303" s="7" t="s">
        <v>28</v>
      </c>
      <c r="C303" s="8" t="s">
        <v>158</v>
      </c>
      <c r="D303" s="9" t="s">
        <v>26</v>
      </c>
      <c r="E303" s="139" t="s">
        <v>814</v>
      </c>
      <c r="F303" s="37" t="s">
        <v>423</v>
      </c>
      <c r="G303" s="12" t="s">
        <v>519</v>
      </c>
      <c r="H303" s="11" t="s">
        <v>531</v>
      </c>
      <c r="I303" s="13">
        <v>4</v>
      </c>
      <c r="J303" s="11" t="s">
        <v>563</v>
      </c>
      <c r="K303" s="11" t="s">
        <v>564</v>
      </c>
      <c r="L303" s="11" t="s">
        <v>586</v>
      </c>
      <c r="M303" s="15">
        <f>J303*400+K303*100+L303</f>
        <v>1273</v>
      </c>
      <c r="N303" s="6">
        <v>330</v>
      </c>
      <c r="O303" s="15">
        <f>M303*N303</f>
        <v>420090</v>
      </c>
      <c r="P303" s="16">
        <f>O303*0.01%</f>
        <v>42.009</v>
      </c>
      <c r="Q303" s="16">
        <f t="shared" si="51"/>
        <v>37.808100000000003</v>
      </c>
      <c r="R303" s="34">
        <f>P303-Q303</f>
        <v>4.2008999999999972</v>
      </c>
      <c r="S303" s="28"/>
    </row>
    <row r="304" spans="1:19" s="21" customFormat="1" ht="23.25" x14ac:dyDescent="0.5">
      <c r="A304" s="154"/>
      <c r="B304" s="7"/>
      <c r="C304" s="8"/>
      <c r="D304" s="9"/>
      <c r="E304" s="38"/>
      <c r="F304" s="37"/>
      <c r="G304" s="12" t="s">
        <v>519</v>
      </c>
      <c r="H304" s="11" t="s">
        <v>533</v>
      </c>
      <c r="I304" s="13">
        <v>4</v>
      </c>
      <c r="J304" s="11" t="s">
        <v>412</v>
      </c>
      <c r="K304" s="11" t="s">
        <v>567</v>
      </c>
      <c r="L304" s="11" t="s">
        <v>409</v>
      </c>
      <c r="M304" s="15">
        <f>J304*400+K304*100+L304</f>
        <v>11492</v>
      </c>
      <c r="N304" s="6">
        <v>330</v>
      </c>
      <c r="O304" s="15">
        <f>M304*N304</f>
        <v>3792360</v>
      </c>
      <c r="P304" s="16">
        <f>O304*0.01%</f>
        <v>379.23599999999999</v>
      </c>
      <c r="Q304" s="16">
        <f t="shared" si="51"/>
        <v>341.31240000000003</v>
      </c>
      <c r="R304" s="34">
        <f>P304-Q304</f>
        <v>37.923599999999965</v>
      </c>
      <c r="S304" s="28"/>
    </row>
    <row r="305" spans="1:19" s="21" customFormat="1" ht="23.25" x14ac:dyDescent="0.5">
      <c r="A305" s="154"/>
      <c r="B305" s="7"/>
      <c r="C305" s="8"/>
      <c r="D305" s="9"/>
      <c r="E305" s="38"/>
      <c r="F305" s="37"/>
      <c r="G305" s="12" t="s">
        <v>519</v>
      </c>
      <c r="H305" s="11" t="s">
        <v>533</v>
      </c>
      <c r="I305" s="13">
        <v>4</v>
      </c>
      <c r="J305" s="11" t="s">
        <v>465</v>
      </c>
      <c r="K305" s="11" t="s">
        <v>564</v>
      </c>
      <c r="L305" s="11" t="s">
        <v>571</v>
      </c>
      <c r="M305" s="15">
        <f>J305*400+K305*100+L305</f>
        <v>4818</v>
      </c>
      <c r="N305" s="6">
        <v>330</v>
      </c>
      <c r="O305" s="15">
        <f>M305*N305</f>
        <v>1589940</v>
      </c>
      <c r="P305" s="16">
        <f>O305*0.01%</f>
        <v>158.994</v>
      </c>
      <c r="Q305" s="16">
        <f t="shared" si="51"/>
        <v>143.09460000000001</v>
      </c>
      <c r="R305" s="34">
        <f>P305-Q305</f>
        <v>15.899399999999986</v>
      </c>
      <c r="S305" s="28"/>
    </row>
    <row r="306" spans="1:19" s="21" customFormat="1" ht="23.25" x14ac:dyDescent="0.5">
      <c r="A306" s="155"/>
      <c r="B306" s="7"/>
      <c r="C306" s="8"/>
      <c r="D306" s="9"/>
      <c r="E306" s="38"/>
      <c r="F306" s="37"/>
      <c r="G306" s="12"/>
      <c r="H306" s="11"/>
      <c r="I306" s="13"/>
      <c r="J306" s="11"/>
      <c r="K306" s="11"/>
      <c r="L306" s="11"/>
      <c r="M306" s="15"/>
      <c r="N306" s="6"/>
      <c r="O306" s="15"/>
      <c r="P306" s="16">
        <f>SUM(P303:P305)</f>
        <v>580.23900000000003</v>
      </c>
      <c r="Q306" s="16">
        <f t="shared" si="51"/>
        <v>522.21510000000001</v>
      </c>
      <c r="R306" s="34">
        <f>SUM(R303:R305)</f>
        <v>58.023899999999948</v>
      </c>
      <c r="S306" s="28"/>
    </row>
    <row r="307" spans="1:19" s="21" customFormat="1" ht="24" x14ac:dyDescent="0.5">
      <c r="A307" s="132" t="s">
        <v>607</v>
      </c>
      <c r="B307" s="7" t="s">
        <v>22</v>
      </c>
      <c r="C307" s="8" t="s">
        <v>159</v>
      </c>
      <c r="D307" s="9" t="s">
        <v>24</v>
      </c>
      <c r="E307" s="139" t="s">
        <v>815</v>
      </c>
      <c r="F307" s="37" t="s">
        <v>360</v>
      </c>
      <c r="G307" s="12" t="s">
        <v>519</v>
      </c>
      <c r="H307" s="11" t="s">
        <v>548</v>
      </c>
      <c r="I307" s="13">
        <v>4</v>
      </c>
      <c r="J307" s="11" t="s">
        <v>426</v>
      </c>
      <c r="K307" s="11" t="s">
        <v>564</v>
      </c>
      <c r="L307" s="11" t="s">
        <v>334</v>
      </c>
      <c r="M307" s="15">
        <f>J307*400+K307*100+L307</f>
        <v>3240</v>
      </c>
      <c r="N307" s="6">
        <v>330</v>
      </c>
      <c r="O307" s="15">
        <f>M307*N307</f>
        <v>1069200</v>
      </c>
      <c r="P307" s="16">
        <f>O307*0.01%</f>
        <v>106.92</v>
      </c>
      <c r="Q307" s="16">
        <f t="shared" si="51"/>
        <v>96.228000000000009</v>
      </c>
      <c r="R307" s="34">
        <f>P307-Q307</f>
        <v>10.691999999999993</v>
      </c>
      <c r="S307" s="129" t="s">
        <v>1067</v>
      </c>
    </row>
    <row r="308" spans="1:19" s="21" customFormat="1" ht="24" x14ac:dyDescent="0.5">
      <c r="A308" s="132" t="s">
        <v>510</v>
      </c>
      <c r="B308" s="7" t="s">
        <v>28</v>
      </c>
      <c r="C308" s="8" t="s">
        <v>159</v>
      </c>
      <c r="D308" s="9" t="s">
        <v>24</v>
      </c>
      <c r="E308" s="139" t="s">
        <v>943</v>
      </c>
      <c r="F308" s="37" t="s">
        <v>424</v>
      </c>
      <c r="G308" s="12" t="s">
        <v>519</v>
      </c>
      <c r="H308" s="11" t="s">
        <v>523</v>
      </c>
      <c r="I308" s="13">
        <v>4</v>
      </c>
      <c r="J308" s="11" t="s">
        <v>460</v>
      </c>
      <c r="K308" s="11" t="s">
        <v>564</v>
      </c>
      <c r="L308" s="11" t="s">
        <v>582</v>
      </c>
      <c r="M308" s="15">
        <f>J308*400+K308*100+L308</f>
        <v>437</v>
      </c>
      <c r="N308" s="6">
        <v>330</v>
      </c>
      <c r="O308" s="15">
        <f>M308*N308</f>
        <v>144210</v>
      </c>
      <c r="P308" s="16">
        <f>O308*0.01%</f>
        <v>14.421000000000001</v>
      </c>
      <c r="Q308" s="16">
        <f t="shared" si="51"/>
        <v>12.978900000000001</v>
      </c>
      <c r="R308" s="34">
        <f>P308-Q308</f>
        <v>1.4420999999999999</v>
      </c>
      <c r="S308" s="28"/>
    </row>
    <row r="309" spans="1:19" s="21" customFormat="1" ht="24" x14ac:dyDescent="0.5">
      <c r="A309" s="153" t="s">
        <v>386</v>
      </c>
      <c r="B309" s="7" t="s">
        <v>22</v>
      </c>
      <c r="C309" s="8" t="s">
        <v>160</v>
      </c>
      <c r="D309" s="9" t="s">
        <v>26</v>
      </c>
      <c r="E309" s="139" t="s">
        <v>944</v>
      </c>
      <c r="F309" s="37" t="s">
        <v>425</v>
      </c>
      <c r="G309" s="12" t="s">
        <v>519</v>
      </c>
      <c r="H309" s="11" t="s">
        <v>534</v>
      </c>
      <c r="I309" s="13">
        <v>4</v>
      </c>
      <c r="J309" s="11" t="s">
        <v>571</v>
      </c>
      <c r="K309" s="11" t="s">
        <v>460</v>
      </c>
      <c r="L309" s="11" t="s">
        <v>370</v>
      </c>
      <c r="M309" s="15">
        <f>J309*400+K309*100+L309</f>
        <v>7325</v>
      </c>
      <c r="N309" s="6">
        <v>330</v>
      </c>
      <c r="O309" s="15">
        <f>M309*N309</f>
        <v>2417250</v>
      </c>
      <c r="P309" s="16">
        <f>O309*0.01%</f>
        <v>241.72500000000002</v>
      </c>
      <c r="Q309" s="16">
        <f t="shared" si="51"/>
        <v>217.55250000000004</v>
      </c>
      <c r="R309" s="34">
        <f>P309-Q309</f>
        <v>24.172499999999985</v>
      </c>
      <c r="S309" s="28"/>
    </row>
    <row r="310" spans="1:19" s="21" customFormat="1" ht="23.25" x14ac:dyDescent="0.5">
      <c r="A310" s="154"/>
      <c r="B310" s="7"/>
      <c r="C310" s="8"/>
      <c r="D310" s="9"/>
      <c r="E310" s="38"/>
      <c r="F310" s="37"/>
      <c r="G310" s="12" t="s">
        <v>519</v>
      </c>
      <c r="H310" s="11" t="s">
        <v>522</v>
      </c>
      <c r="I310" s="13">
        <v>4</v>
      </c>
      <c r="J310" s="11" t="s">
        <v>563</v>
      </c>
      <c r="K310" s="11" t="s">
        <v>567</v>
      </c>
      <c r="L310" s="11" t="s">
        <v>494</v>
      </c>
      <c r="M310" s="15">
        <f>J310*400+K310*100+L310</f>
        <v>1457</v>
      </c>
      <c r="N310" s="6">
        <v>330</v>
      </c>
      <c r="O310" s="15">
        <f>M310*N310</f>
        <v>480810</v>
      </c>
      <c r="P310" s="16">
        <f>O310*0.01%</f>
        <v>48.081000000000003</v>
      </c>
      <c r="Q310" s="16">
        <f t="shared" si="51"/>
        <v>43.272900000000007</v>
      </c>
      <c r="R310" s="34">
        <f>P310-Q310</f>
        <v>4.808099999999996</v>
      </c>
      <c r="S310" s="28"/>
    </row>
    <row r="311" spans="1:19" s="21" customFormat="1" ht="23.25" x14ac:dyDescent="0.5">
      <c r="A311" s="155"/>
      <c r="B311" s="7"/>
      <c r="C311" s="8"/>
      <c r="D311" s="9"/>
      <c r="E311" s="38"/>
      <c r="F311" s="37"/>
      <c r="G311" s="12"/>
      <c r="H311" s="11"/>
      <c r="I311" s="13"/>
      <c r="J311" s="11"/>
      <c r="K311" s="11"/>
      <c r="L311" s="11"/>
      <c r="M311" s="15"/>
      <c r="N311" s="6"/>
      <c r="O311" s="15"/>
      <c r="P311" s="16">
        <f>SUM(P309:P310)</f>
        <v>289.80600000000004</v>
      </c>
      <c r="Q311" s="16">
        <f t="shared" si="51"/>
        <v>260.82540000000006</v>
      </c>
      <c r="R311" s="34">
        <f>SUM(R309:R310)</f>
        <v>28.980599999999981</v>
      </c>
      <c r="S311" s="28"/>
    </row>
    <row r="312" spans="1:19" s="21" customFormat="1" ht="24" x14ac:dyDescent="0.5">
      <c r="A312" s="132" t="s">
        <v>608</v>
      </c>
      <c r="B312" s="7" t="s">
        <v>22</v>
      </c>
      <c r="C312" s="8" t="s">
        <v>160</v>
      </c>
      <c r="D312" s="9" t="s">
        <v>26</v>
      </c>
      <c r="E312" s="139" t="s">
        <v>816</v>
      </c>
      <c r="F312" s="37" t="s">
        <v>351</v>
      </c>
      <c r="G312" s="12" t="s">
        <v>519</v>
      </c>
      <c r="H312" s="11" t="s">
        <v>521</v>
      </c>
      <c r="I312" s="13">
        <v>4</v>
      </c>
      <c r="J312" s="11" t="s">
        <v>567</v>
      </c>
      <c r="K312" s="11" t="s">
        <v>563</v>
      </c>
      <c r="L312" s="11" t="s">
        <v>571</v>
      </c>
      <c r="M312" s="15">
        <f>J312*400+K312*100+L312</f>
        <v>1118</v>
      </c>
      <c r="N312" s="6">
        <v>330</v>
      </c>
      <c r="O312" s="15">
        <f>M312*N312</f>
        <v>368940</v>
      </c>
      <c r="P312" s="16">
        <f>O312*0.01%</f>
        <v>36.893999999999998</v>
      </c>
      <c r="Q312" s="16">
        <f t="shared" si="51"/>
        <v>33.204599999999999</v>
      </c>
      <c r="R312" s="34">
        <f>P312-Q312</f>
        <v>3.6893999999999991</v>
      </c>
      <c r="S312" s="28"/>
    </row>
    <row r="313" spans="1:19" s="21" customFormat="1" ht="24" x14ac:dyDescent="0.5">
      <c r="A313" s="132" t="s">
        <v>357</v>
      </c>
      <c r="B313" s="7" t="s">
        <v>22</v>
      </c>
      <c r="C313" s="8" t="s">
        <v>160</v>
      </c>
      <c r="D313" s="9" t="s">
        <v>161</v>
      </c>
      <c r="E313" s="139" t="s">
        <v>817</v>
      </c>
      <c r="F313" s="37" t="s">
        <v>426</v>
      </c>
      <c r="G313" s="12" t="s">
        <v>519</v>
      </c>
      <c r="H313" s="11" t="s">
        <v>521</v>
      </c>
      <c r="I313" s="13">
        <v>4</v>
      </c>
      <c r="J313" s="11" t="s">
        <v>563</v>
      </c>
      <c r="K313" s="11" t="s">
        <v>564</v>
      </c>
      <c r="L313" s="11" t="s">
        <v>564</v>
      </c>
      <c r="M313" s="15">
        <f>J313*400+K313*100+L313</f>
        <v>1200</v>
      </c>
      <c r="N313" s="6">
        <v>330</v>
      </c>
      <c r="O313" s="15">
        <f>M313*N313</f>
        <v>396000</v>
      </c>
      <c r="P313" s="16">
        <f>O313*0.01%</f>
        <v>39.6</v>
      </c>
      <c r="Q313" s="16">
        <f t="shared" si="51"/>
        <v>35.64</v>
      </c>
      <c r="R313" s="34">
        <f>P313-Q313</f>
        <v>3.9600000000000009</v>
      </c>
      <c r="S313" s="28"/>
    </row>
    <row r="314" spans="1:19" s="21" customFormat="1" ht="24" x14ac:dyDescent="0.5">
      <c r="A314" s="153" t="s">
        <v>479</v>
      </c>
      <c r="B314" s="7" t="s">
        <v>22</v>
      </c>
      <c r="C314" s="8" t="s">
        <v>162</v>
      </c>
      <c r="D314" s="9" t="s">
        <v>24</v>
      </c>
      <c r="E314" s="139" t="s">
        <v>818</v>
      </c>
      <c r="F314" s="37" t="s">
        <v>427</v>
      </c>
      <c r="G314" s="12" t="s">
        <v>519</v>
      </c>
      <c r="H314" s="11" t="s">
        <v>538</v>
      </c>
      <c r="I314" s="13">
        <v>4</v>
      </c>
      <c r="J314" s="11" t="s">
        <v>426</v>
      </c>
      <c r="K314" s="11" t="s">
        <v>563</v>
      </c>
      <c r="L314" s="11" t="s">
        <v>595</v>
      </c>
      <c r="M314" s="15">
        <f>J314*400+K314*100+L314</f>
        <v>3570</v>
      </c>
      <c r="N314" s="6">
        <v>330</v>
      </c>
      <c r="O314" s="15">
        <f>M314*N314</f>
        <v>1178100</v>
      </c>
      <c r="P314" s="16">
        <f>O314*0.01%</f>
        <v>117.81</v>
      </c>
      <c r="Q314" s="16">
        <f t="shared" si="51"/>
        <v>106.02900000000001</v>
      </c>
      <c r="R314" s="34">
        <f>P314-Q314</f>
        <v>11.780999999999992</v>
      </c>
      <c r="S314" s="28"/>
    </row>
    <row r="315" spans="1:19" s="21" customFormat="1" ht="23.25" x14ac:dyDescent="0.5">
      <c r="A315" s="154"/>
      <c r="B315" s="7"/>
      <c r="C315" s="8"/>
      <c r="D315" s="9"/>
      <c r="E315" s="38"/>
      <c r="F315" s="37"/>
      <c r="G315" s="12" t="s">
        <v>519</v>
      </c>
      <c r="H315" s="11" t="s">
        <v>531</v>
      </c>
      <c r="I315" s="13">
        <v>4</v>
      </c>
      <c r="J315" s="11" t="s">
        <v>563</v>
      </c>
      <c r="K315" s="11" t="s">
        <v>460</v>
      </c>
      <c r="L315" s="11" t="s">
        <v>391</v>
      </c>
      <c r="M315" s="15">
        <f>J315*400+K315*100+L315</f>
        <v>1341</v>
      </c>
      <c r="N315" s="6">
        <v>330</v>
      </c>
      <c r="O315" s="15">
        <f>M315*N315</f>
        <v>442530</v>
      </c>
      <c r="P315" s="16">
        <f>O315*0.01%</f>
        <v>44.253</v>
      </c>
      <c r="Q315" s="16">
        <f t="shared" ref="Q315:Q337" si="52">P315*90%</f>
        <v>39.8277</v>
      </c>
      <c r="R315" s="34">
        <f>P315-Q315</f>
        <v>4.4253</v>
      </c>
      <c r="S315" s="28"/>
    </row>
    <row r="316" spans="1:19" s="21" customFormat="1" ht="23.25" x14ac:dyDescent="0.5">
      <c r="A316" s="155"/>
      <c r="B316" s="7"/>
      <c r="C316" s="8"/>
      <c r="D316" s="9"/>
      <c r="E316" s="38"/>
      <c r="F316" s="37"/>
      <c r="G316" s="12"/>
      <c r="H316" s="11"/>
      <c r="I316" s="13"/>
      <c r="J316" s="11"/>
      <c r="K316" s="11"/>
      <c r="L316" s="11"/>
      <c r="M316" s="15"/>
      <c r="N316" s="6"/>
      <c r="O316" s="15"/>
      <c r="P316" s="16">
        <f>SUM(P314:P315)</f>
        <v>162.06299999999999</v>
      </c>
      <c r="Q316" s="16">
        <f t="shared" si="52"/>
        <v>145.85669999999999</v>
      </c>
      <c r="R316" s="34">
        <f>SUM(R314:R315)</f>
        <v>16.206299999999992</v>
      </c>
      <c r="S316" s="28"/>
    </row>
    <row r="317" spans="1:19" s="21" customFormat="1" ht="24" x14ac:dyDescent="0.5">
      <c r="A317" s="132" t="s">
        <v>609</v>
      </c>
      <c r="B317" s="7" t="s">
        <v>22</v>
      </c>
      <c r="C317" s="8" t="s">
        <v>163</v>
      </c>
      <c r="D317" s="9" t="s">
        <v>24</v>
      </c>
      <c r="E317" s="139" t="s">
        <v>819</v>
      </c>
      <c r="F317" s="37" t="s">
        <v>428</v>
      </c>
      <c r="G317" s="12" t="s">
        <v>519</v>
      </c>
      <c r="H317" s="11" t="s">
        <v>525</v>
      </c>
      <c r="I317" s="13">
        <v>4</v>
      </c>
      <c r="J317" s="11" t="s">
        <v>516</v>
      </c>
      <c r="K317" s="11" t="s">
        <v>564</v>
      </c>
      <c r="L317" s="11" t="s">
        <v>348</v>
      </c>
      <c r="M317" s="15">
        <f t="shared" ref="M317:M324" si="53">J317*400+K317*100+L317</f>
        <v>2494</v>
      </c>
      <c r="N317" s="6">
        <v>330</v>
      </c>
      <c r="O317" s="15">
        <f t="shared" ref="O317:O324" si="54">M317*N317</f>
        <v>823020</v>
      </c>
      <c r="P317" s="16">
        <f t="shared" ref="P317:P324" si="55">O317*0.01%</f>
        <v>82.302000000000007</v>
      </c>
      <c r="Q317" s="16">
        <f t="shared" si="52"/>
        <v>74.07180000000001</v>
      </c>
      <c r="R317" s="34">
        <f t="shared" ref="R317:R324" si="56">P317-Q317</f>
        <v>8.2301999999999964</v>
      </c>
      <c r="S317" s="28"/>
    </row>
    <row r="318" spans="1:19" s="21" customFormat="1" ht="24" x14ac:dyDescent="0.5">
      <c r="A318" s="153" t="s">
        <v>415</v>
      </c>
      <c r="B318" s="7" t="s">
        <v>28</v>
      </c>
      <c r="C318" s="8" t="s">
        <v>164</v>
      </c>
      <c r="D318" s="9" t="s">
        <v>24</v>
      </c>
      <c r="E318" s="139" t="s">
        <v>820</v>
      </c>
      <c r="F318" s="37" t="s">
        <v>429</v>
      </c>
      <c r="G318" s="12" t="s">
        <v>519</v>
      </c>
      <c r="H318" s="11" t="s">
        <v>531</v>
      </c>
      <c r="I318" s="13">
        <v>4</v>
      </c>
      <c r="J318" s="11" t="s">
        <v>564</v>
      </c>
      <c r="K318" s="11" t="s">
        <v>567</v>
      </c>
      <c r="L318" s="11" t="s">
        <v>454</v>
      </c>
      <c r="M318" s="15">
        <f t="shared" si="53"/>
        <v>284</v>
      </c>
      <c r="N318" s="6">
        <v>330</v>
      </c>
      <c r="O318" s="15">
        <f t="shared" si="54"/>
        <v>93720</v>
      </c>
      <c r="P318" s="16">
        <f t="shared" si="55"/>
        <v>9.3719999999999999</v>
      </c>
      <c r="Q318" s="16">
        <f t="shared" si="52"/>
        <v>8.434800000000001</v>
      </c>
      <c r="R318" s="34">
        <f t="shared" si="56"/>
        <v>0.93719999999999892</v>
      </c>
      <c r="S318" s="28"/>
    </row>
    <row r="319" spans="1:19" s="21" customFormat="1" ht="23.25" x14ac:dyDescent="0.5">
      <c r="A319" s="154"/>
      <c r="B319" s="7"/>
      <c r="C319" s="8"/>
      <c r="D319" s="9"/>
      <c r="E319" s="38"/>
      <c r="F319" s="37"/>
      <c r="G319" s="12" t="s">
        <v>519</v>
      </c>
      <c r="H319" s="11" t="s">
        <v>531</v>
      </c>
      <c r="I319" s="13">
        <v>4</v>
      </c>
      <c r="J319" s="11" t="s">
        <v>567</v>
      </c>
      <c r="K319" s="11" t="s">
        <v>460</v>
      </c>
      <c r="L319" s="11" t="s">
        <v>340</v>
      </c>
      <c r="M319" s="15">
        <f t="shared" si="53"/>
        <v>986</v>
      </c>
      <c r="N319" s="6">
        <v>330</v>
      </c>
      <c r="O319" s="15">
        <f t="shared" si="54"/>
        <v>325380</v>
      </c>
      <c r="P319" s="16">
        <f t="shared" si="55"/>
        <v>32.538000000000004</v>
      </c>
      <c r="Q319" s="16">
        <f t="shared" si="52"/>
        <v>29.284200000000006</v>
      </c>
      <c r="R319" s="34">
        <f t="shared" si="56"/>
        <v>3.2537999999999982</v>
      </c>
      <c r="S319" s="28"/>
    </row>
    <row r="320" spans="1:19" s="21" customFormat="1" ht="23.25" x14ac:dyDescent="0.5">
      <c r="A320" s="154"/>
      <c r="B320" s="7"/>
      <c r="C320" s="8"/>
      <c r="D320" s="9"/>
      <c r="E320" s="38"/>
      <c r="F320" s="37"/>
      <c r="G320" s="12" t="s">
        <v>519</v>
      </c>
      <c r="H320" s="11" t="s">
        <v>521</v>
      </c>
      <c r="I320" s="13">
        <v>4</v>
      </c>
      <c r="J320" s="11" t="s">
        <v>460</v>
      </c>
      <c r="K320" s="11" t="s">
        <v>460</v>
      </c>
      <c r="L320" s="11" t="s">
        <v>441</v>
      </c>
      <c r="M320" s="15">
        <f t="shared" si="53"/>
        <v>550</v>
      </c>
      <c r="N320" s="6">
        <v>330</v>
      </c>
      <c r="O320" s="15">
        <f t="shared" si="54"/>
        <v>181500</v>
      </c>
      <c r="P320" s="16">
        <f t="shared" si="55"/>
        <v>18.150000000000002</v>
      </c>
      <c r="Q320" s="16">
        <f t="shared" si="52"/>
        <v>16.335000000000001</v>
      </c>
      <c r="R320" s="34">
        <f t="shared" si="56"/>
        <v>1.8150000000000013</v>
      </c>
      <c r="S320" s="28"/>
    </row>
    <row r="321" spans="1:19" s="21" customFormat="1" ht="23.25" x14ac:dyDescent="0.5">
      <c r="A321" s="154"/>
      <c r="B321" s="7"/>
      <c r="C321" s="8"/>
      <c r="D321" s="9"/>
      <c r="E321" s="38"/>
      <c r="F321" s="37"/>
      <c r="G321" s="12" t="s">
        <v>519</v>
      </c>
      <c r="H321" s="11" t="s">
        <v>521</v>
      </c>
      <c r="I321" s="13">
        <v>4</v>
      </c>
      <c r="J321" s="11" t="s">
        <v>564</v>
      </c>
      <c r="K321" s="11" t="s">
        <v>567</v>
      </c>
      <c r="L321" s="11" t="s">
        <v>439</v>
      </c>
      <c r="M321" s="15">
        <f t="shared" si="53"/>
        <v>217</v>
      </c>
      <c r="N321" s="6">
        <v>330</v>
      </c>
      <c r="O321" s="15">
        <f t="shared" si="54"/>
        <v>71610</v>
      </c>
      <c r="P321" s="16">
        <f t="shared" si="55"/>
        <v>7.1610000000000005</v>
      </c>
      <c r="Q321" s="16">
        <f t="shared" si="52"/>
        <v>6.4449000000000005</v>
      </c>
      <c r="R321" s="34">
        <f t="shared" si="56"/>
        <v>0.71609999999999996</v>
      </c>
      <c r="S321" s="28"/>
    </row>
    <row r="322" spans="1:19" s="21" customFormat="1" ht="23.25" x14ac:dyDescent="0.5">
      <c r="A322" s="154"/>
      <c r="B322" s="7"/>
      <c r="C322" s="8"/>
      <c r="D322" s="9"/>
      <c r="E322" s="38"/>
      <c r="F322" s="37"/>
      <c r="G322" s="12" t="s">
        <v>519</v>
      </c>
      <c r="H322" s="11" t="s">
        <v>531</v>
      </c>
      <c r="I322" s="13">
        <v>4</v>
      </c>
      <c r="J322" s="11" t="s">
        <v>460</v>
      </c>
      <c r="K322" s="11" t="s">
        <v>567</v>
      </c>
      <c r="L322" s="11" t="s">
        <v>562</v>
      </c>
      <c r="M322" s="15">
        <f t="shared" si="53"/>
        <v>605</v>
      </c>
      <c r="N322" s="6">
        <v>330</v>
      </c>
      <c r="O322" s="15">
        <f t="shared" si="54"/>
        <v>199650</v>
      </c>
      <c r="P322" s="16">
        <f t="shared" si="55"/>
        <v>19.965</v>
      </c>
      <c r="Q322" s="16">
        <f t="shared" si="52"/>
        <v>17.968499999999999</v>
      </c>
      <c r="R322" s="34">
        <f t="shared" si="56"/>
        <v>1.9965000000000011</v>
      </c>
      <c r="S322" s="28"/>
    </row>
    <row r="323" spans="1:19" s="21" customFormat="1" ht="23.25" x14ac:dyDescent="0.5">
      <c r="A323" s="154"/>
      <c r="B323" s="7"/>
      <c r="C323" s="8"/>
      <c r="D323" s="9"/>
      <c r="E323" s="38"/>
      <c r="F323" s="37"/>
      <c r="G323" s="12" t="s">
        <v>519</v>
      </c>
      <c r="H323" s="11" t="s">
        <v>535</v>
      </c>
      <c r="I323" s="13">
        <v>4</v>
      </c>
      <c r="J323" s="11" t="s">
        <v>516</v>
      </c>
      <c r="K323" s="11" t="s">
        <v>564</v>
      </c>
      <c r="L323" s="11" t="s">
        <v>414</v>
      </c>
      <c r="M323" s="15">
        <f t="shared" si="53"/>
        <v>2497</v>
      </c>
      <c r="N323" s="6">
        <v>330</v>
      </c>
      <c r="O323" s="15">
        <f t="shared" si="54"/>
        <v>824010</v>
      </c>
      <c r="P323" s="16">
        <f t="shared" si="55"/>
        <v>82.40100000000001</v>
      </c>
      <c r="Q323" s="16">
        <f t="shared" si="52"/>
        <v>74.160900000000012</v>
      </c>
      <c r="R323" s="34">
        <f t="shared" si="56"/>
        <v>8.2400999999999982</v>
      </c>
      <c r="S323" s="28"/>
    </row>
    <row r="324" spans="1:19" s="21" customFormat="1" ht="23.25" x14ac:dyDescent="0.5">
      <c r="A324" s="154"/>
      <c r="B324" s="7"/>
      <c r="C324" s="8"/>
      <c r="D324" s="9"/>
      <c r="E324" s="38"/>
      <c r="F324" s="37"/>
      <c r="G324" s="12" t="s">
        <v>519</v>
      </c>
      <c r="H324" s="11" t="s">
        <v>535</v>
      </c>
      <c r="I324" s="13">
        <v>4</v>
      </c>
      <c r="J324" s="11" t="s">
        <v>564</v>
      </c>
      <c r="K324" s="11" t="s">
        <v>567</v>
      </c>
      <c r="L324" s="11" t="s">
        <v>376</v>
      </c>
      <c r="M324" s="15">
        <f t="shared" si="53"/>
        <v>261</v>
      </c>
      <c r="N324" s="6">
        <v>330</v>
      </c>
      <c r="O324" s="15">
        <f t="shared" si="54"/>
        <v>86130</v>
      </c>
      <c r="P324" s="16">
        <f t="shared" si="55"/>
        <v>8.6129999999999995</v>
      </c>
      <c r="Q324" s="16">
        <f t="shared" si="52"/>
        <v>7.7516999999999996</v>
      </c>
      <c r="R324" s="34">
        <f t="shared" si="56"/>
        <v>0.86129999999999995</v>
      </c>
      <c r="S324" s="28"/>
    </row>
    <row r="325" spans="1:19" s="21" customFormat="1" ht="23.25" x14ac:dyDescent="0.5">
      <c r="A325" s="155"/>
      <c r="B325" s="7"/>
      <c r="C325" s="8"/>
      <c r="D325" s="9"/>
      <c r="E325" s="38"/>
      <c r="F325" s="37"/>
      <c r="G325" s="12"/>
      <c r="H325" s="11"/>
      <c r="I325" s="13"/>
      <c r="J325" s="11"/>
      <c r="K325" s="11"/>
      <c r="L325" s="11"/>
      <c r="M325" s="15"/>
      <c r="N325" s="6"/>
      <c r="O325" s="15"/>
      <c r="P325" s="16">
        <f>SUM(P318:P324)</f>
        <v>178.20000000000002</v>
      </c>
      <c r="Q325" s="16">
        <f t="shared" si="52"/>
        <v>160.38000000000002</v>
      </c>
      <c r="R325" s="34">
        <f>SUM(R318:R324)</f>
        <v>17.819999999999997</v>
      </c>
      <c r="S325" s="28"/>
    </row>
    <row r="326" spans="1:19" s="21" customFormat="1" ht="24" x14ac:dyDescent="0.5">
      <c r="A326" s="132" t="s">
        <v>493</v>
      </c>
      <c r="B326" s="7" t="s">
        <v>22</v>
      </c>
      <c r="C326" s="8" t="s">
        <v>165</v>
      </c>
      <c r="D326" s="9" t="s">
        <v>26</v>
      </c>
      <c r="E326" s="139" t="s">
        <v>821</v>
      </c>
      <c r="F326" s="37" t="s">
        <v>430</v>
      </c>
      <c r="G326" s="12" t="s">
        <v>519</v>
      </c>
      <c r="H326" s="11" t="s">
        <v>546</v>
      </c>
      <c r="I326" s="13">
        <v>4</v>
      </c>
      <c r="J326" s="11" t="s">
        <v>567</v>
      </c>
      <c r="K326" s="11" t="s">
        <v>460</v>
      </c>
      <c r="L326" s="11" t="s">
        <v>336</v>
      </c>
      <c r="M326" s="15">
        <f>J326*400+K326*100+L326</f>
        <v>952</v>
      </c>
      <c r="N326" s="6">
        <v>330</v>
      </c>
      <c r="O326" s="15">
        <f>M326*N326</f>
        <v>314160</v>
      </c>
      <c r="P326" s="16">
        <f>O326*0.01%</f>
        <v>31.416</v>
      </c>
      <c r="Q326" s="16">
        <f t="shared" si="52"/>
        <v>28.2744</v>
      </c>
      <c r="R326" s="34">
        <f>P326-Q326</f>
        <v>3.1416000000000004</v>
      </c>
      <c r="S326" s="28"/>
    </row>
    <row r="327" spans="1:19" s="21" customFormat="1" ht="24" x14ac:dyDescent="0.5">
      <c r="A327" s="153" t="s">
        <v>610</v>
      </c>
      <c r="B327" s="7" t="s">
        <v>28</v>
      </c>
      <c r="C327" s="8" t="s">
        <v>166</v>
      </c>
      <c r="D327" s="9" t="s">
        <v>24</v>
      </c>
      <c r="E327" s="139" t="s">
        <v>822</v>
      </c>
      <c r="F327" s="37" t="s">
        <v>389</v>
      </c>
      <c r="G327" s="12" t="s">
        <v>519</v>
      </c>
      <c r="H327" s="11" t="s">
        <v>524</v>
      </c>
      <c r="I327" s="13">
        <v>4</v>
      </c>
      <c r="J327" s="11" t="s">
        <v>566</v>
      </c>
      <c r="K327" s="11" t="s">
        <v>563</v>
      </c>
      <c r="L327" s="11" t="s">
        <v>586</v>
      </c>
      <c r="M327" s="15">
        <f>J327*400+K327*100+L327</f>
        <v>1973</v>
      </c>
      <c r="N327" s="6">
        <v>330</v>
      </c>
      <c r="O327" s="15">
        <f>M327*N327</f>
        <v>651090</v>
      </c>
      <c r="P327" s="16">
        <f>O327*0.01%</f>
        <v>65.109000000000009</v>
      </c>
      <c r="Q327" s="16">
        <f t="shared" si="52"/>
        <v>58.598100000000009</v>
      </c>
      <c r="R327" s="34">
        <f>P327-Q327</f>
        <v>6.5108999999999995</v>
      </c>
      <c r="S327" s="28"/>
    </row>
    <row r="328" spans="1:19" s="21" customFormat="1" ht="23.25" x14ac:dyDescent="0.5">
      <c r="A328" s="154"/>
      <c r="B328" s="7"/>
      <c r="C328" s="8"/>
      <c r="D328" s="9"/>
      <c r="E328" s="38"/>
      <c r="F328" s="37"/>
      <c r="G328" s="12" t="s">
        <v>519</v>
      </c>
      <c r="H328" s="11" t="s">
        <v>522</v>
      </c>
      <c r="I328" s="13">
        <v>4</v>
      </c>
      <c r="J328" s="11" t="s">
        <v>566</v>
      </c>
      <c r="K328" s="11" t="s">
        <v>460</v>
      </c>
      <c r="L328" s="11" t="s">
        <v>565</v>
      </c>
      <c r="M328" s="15">
        <f>J328*400+K328*100+L328</f>
        <v>1707</v>
      </c>
      <c r="N328" s="6">
        <v>330</v>
      </c>
      <c r="O328" s="15">
        <f>M328*N328</f>
        <v>563310</v>
      </c>
      <c r="P328" s="16">
        <f>O328*0.01%</f>
        <v>56.331000000000003</v>
      </c>
      <c r="Q328" s="16">
        <f t="shared" si="52"/>
        <v>50.697900000000004</v>
      </c>
      <c r="R328" s="34">
        <f>P328-Q328</f>
        <v>5.6330999999999989</v>
      </c>
      <c r="S328" s="28"/>
    </row>
    <row r="329" spans="1:19" s="21" customFormat="1" ht="23.25" x14ac:dyDescent="0.5">
      <c r="A329" s="154"/>
      <c r="B329" s="7"/>
      <c r="C329" s="8"/>
      <c r="D329" s="9"/>
      <c r="E329" s="38"/>
      <c r="F329" s="37"/>
      <c r="G329" s="12" t="s">
        <v>519</v>
      </c>
      <c r="H329" s="11" t="s">
        <v>539</v>
      </c>
      <c r="I329" s="13">
        <v>4</v>
      </c>
      <c r="J329" s="11" t="s">
        <v>460</v>
      </c>
      <c r="K329" s="11" t="s">
        <v>567</v>
      </c>
      <c r="L329" s="11" t="s">
        <v>383</v>
      </c>
      <c r="M329" s="15">
        <f>J329*400+K329*100+L329</f>
        <v>676</v>
      </c>
      <c r="N329" s="6">
        <v>330</v>
      </c>
      <c r="O329" s="15">
        <f>M329*N329</f>
        <v>223080</v>
      </c>
      <c r="P329" s="16">
        <f>O329*0.01%</f>
        <v>22.308</v>
      </c>
      <c r="Q329" s="16">
        <f t="shared" si="52"/>
        <v>20.077200000000001</v>
      </c>
      <c r="R329" s="34">
        <f>P329-Q329</f>
        <v>2.2307999999999986</v>
      </c>
      <c r="S329" s="28"/>
    </row>
    <row r="330" spans="1:19" s="21" customFormat="1" ht="23.25" x14ac:dyDescent="0.5">
      <c r="A330" s="155"/>
      <c r="B330" s="7"/>
      <c r="C330" s="8"/>
      <c r="D330" s="9"/>
      <c r="E330" s="38"/>
      <c r="F330" s="37"/>
      <c r="G330" s="12"/>
      <c r="H330" s="11"/>
      <c r="I330" s="13"/>
      <c r="J330" s="11"/>
      <c r="K330" s="11"/>
      <c r="L330" s="11"/>
      <c r="M330" s="15"/>
      <c r="N330" s="6"/>
      <c r="O330" s="15"/>
      <c r="P330" s="16">
        <f>SUM(P327:P329)</f>
        <v>143.74800000000002</v>
      </c>
      <c r="Q330" s="16">
        <f t="shared" si="52"/>
        <v>129.37320000000003</v>
      </c>
      <c r="R330" s="34">
        <f>SUM(R327:R329)</f>
        <v>14.374799999999997</v>
      </c>
      <c r="S330" s="28"/>
    </row>
    <row r="331" spans="1:19" s="21" customFormat="1" ht="24" x14ac:dyDescent="0.5">
      <c r="A331" s="132" t="s">
        <v>406</v>
      </c>
      <c r="B331" s="7" t="s">
        <v>22</v>
      </c>
      <c r="C331" s="8" t="s">
        <v>1103</v>
      </c>
      <c r="D331" s="9" t="s">
        <v>168</v>
      </c>
      <c r="E331" s="139" t="s">
        <v>823</v>
      </c>
      <c r="F331" s="37" t="s">
        <v>431</v>
      </c>
      <c r="G331" s="12" t="s">
        <v>519</v>
      </c>
      <c r="H331" s="11" t="s">
        <v>525</v>
      </c>
      <c r="I331" s="13">
        <v>4</v>
      </c>
      <c r="J331" s="11" t="s">
        <v>425</v>
      </c>
      <c r="K331" s="11" t="s">
        <v>460</v>
      </c>
      <c r="L331" s="11" t="s">
        <v>384</v>
      </c>
      <c r="M331" s="15">
        <f>J331*400+K331*100+L331</f>
        <v>22530</v>
      </c>
      <c r="N331" s="6">
        <v>330</v>
      </c>
      <c r="O331" s="15">
        <f>M331*N331</f>
        <v>7434900</v>
      </c>
      <c r="P331" s="16">
        <f>O331*0.01%</f>
        <v>743.49</v>
      </c>
      <c r="Q331" s="16">
        <f t="shared" si="52"/>
        <v>669.14100000000008</v>
      </c>
      <c r="R331" s="34">
        <f>P331-Q331</f>
        <v>74.348999999999933</v>
      </c>
      <c r="S331" s="18" t="s">
        <v>1104</v>
      </c>
    </row>
    <row r="332" spans="1:19" s="21" customFormat="1" ht="23.25" x14ac:dyDescent="0.5">
      <c r="A332" s="153" t="s">
        <v>611</v>
      </c>
      <c r="B332" s="7" t="s">
        <v>28</v>
      </c>
      <c r="C332" s="8" t="s">
        <v>169</v>
      </c>
      <c r="D332" s="9" t="s">
        <v>24</v>
      </c>
      <c r="E332" s="148" t="s">
        <v>1028</v>
      </c>
      <c r="F332" s="37" t="s">
        <v>432</v>
      </c>
      <c r="G332" s="12" t="s">
        <v>519</v>
      </c>
      <c r="H332" s="11" t="s">
        <v>529</v>
      </c>
      <c r="I332" s="13">
        <v>4</v>
      </c>
      <c r="J332" s="11" t="s">
        <v>566</v>
      </c>
      <c r="K332" s="11" t="s">
        <v>460</v>
      </c>
      <c r="L332" s="11" t="s">
        <v>582</v>
      </c>
      <c r="M332" s="15">
        <f>J332*400+K332*100+L332</f>
        <v>1737</v>
      </c>
      <c r="N332" s="6">
        <v>330</v>
      </c>
      <c r="O332" s="15">
        <f>M332*N332</f>
        <v>573210</v>
      </c>
      <c r="P332" s="16">
        <f>O332*0.01%</f>
        <v>57.321000000000005</v>
      </c>
      <c r="Q332" s="16">
        <f t="shared" si="52"/>
        <v>51.588900000000002</v>
      </c>
      <c r="R332" s="34">
        <f>P332-Q332</f>
        <v>5.7321000000000026</v>
      </c>
      <c r="S332" s="28"/>
    </row>
    <row r="333" spans="1:19" s="21" customFormat="1" ht="23.25" x14ac:dyDescent="0.5">
      <c r="A333" s="154"/>
      <c r="B333" s="7"/>
      <c r="C333" s="8"/>
      <c r="D333" s="9"/>
      <c r="E333" s="38"/>
      <c r="F333" s="37"/>
      <c r="G333" s="12" t="s">
        <v>519</v>
      </c>
      <c r="H333" s="11" t="s">
        <v>531</v>
      </c>
      <c r="I333" s="13">
        <v>4</v>
      </c>
      <c r="J333" s="11" t="s">
        <v>566</v>
      </c>
      <c r="K333" s="11" t="s">
        <v>460</v>
      </c>
      <c r="L333" s="11" t="s">
        <v>355</v>
      </c>
      <c r="M333" s="15">
        <f>J333*400+K333*100+L333</f>
        <v>1799</v>
      </c>
      <c r="N333" s="6">
        <v>330</v>
      </c>
      <c r="O333" s="15">
        <f>M333*N333</f>
        <v>593670</v>
      </c>
      <c r="P333" s="16">
        <f>O333*0.01%</f>
        <v>59.367000000000004</v>
      </c>
      <c r="Q333" s="16">
        <f t="shared" si="52"/>
        <v>53.430300000000003</v>
      </c>
      <c r="R333" s="34">
        <f>P333-Q333</f>
        <v>5.9367000000000019</v>
      </c>
      <c r="S333" s="28"/>
    </row>
    <row r="334" spans="1:19" s="21" customFormat="1" ht="23.25" x14ac:dyDescent="0.5">
      <c r="A334" s="155"/>
      <c r="B334" s="7"/>
      <c r="C334" s="8"/>
      <c r="D334" s="9"/>
      <c r="E334" s="38"/>
      <c r="F334" s="37"/>
      <c r="G334" s="12"/>
      <c r="H334" s="11"/>
      <c r="I334" s="13"/>
      <c r="J334" s="11"/>
      <c r="K334" s="11"/>
      <c r="L334" s="11"/>
      <c r="M334" s="15"/>
      <c r="N334" s="6"/>
      <c r="O334" s="15"/>
      <c r="P334" s="16">
        <f>SUM(P332:P333)</f>
        <v>116.68800000000002</v>
      </c>
      <c r="Q334" s="16">
        <f t="shared" si="52"/>
        <v>105.01920000000001</v>
      </c>
      <c r="R334" s="34">
        <f>SUM(R332:R333)</f>
        <v>11.668800000000005</v>
      </c>
      <c r="S334" s="28"/>
    </row>
    <row r="335" spans="1:19" s="21" customFormat="1" ht="24" x14ac:dyDescent="0.5">
      <c r="A335" s="153" t="s">
        <v>432</v>
      </c>
      <c r="B335" s="7" t="s">
        <v>28</v>
      </c>
      <c r="C335" s="8" t="s">
        <v>170</v>
      </c>
      <c r="D335" s="9" t="s">
        <v>26</v>
      </c>
      <c r="E335" s="139" t="s">
        <v>945</v>
      </c>
      <c r="F335" s="37" t="s">
        <v>336</v>
      </c>
      <c r="G335" s="12" t="s">
        <v>519</v>
      </c>
      <c r="H335" s="11" t="s">
        <v>533</v>
      </c>
      <c r="I335" s="13">
        <v>4</v>
      </c>
      <c r="J335" s="11" t="s">
        <v>496</v>
      </c>
      <c r="K335" s="11" t="s">
        <v>563</v>
      </c>
      <c r="L335" s="11" t="s">
        <v>421</v>
      </c>
      <c r="M335" s="15">
        <f>J335*400+K335*100+L335</f>
        <v>4788</v>
      </c>
      <c r="N335" s="6">
        <v>330</v>
      </c>
      <c r="O335" s="15">
        <f>M335*N335</f>
        <v>1580040</v>
      </c>
      <c r="P335" s="16">
        <f>O335*0.01%</f>
        <v>158.00400000000002</v>
      </c>
      <c r="Q335" s="16">
        <f t="shared" si="52"/>
        <v>142.20360000000002</v>
      </c>
      <c r="R335" s="34">
        <f>P335-Q335</f>
        <v>15.800399999999996</v>
      </c>
      <c r="S335" s="28"/>
    </row>
    <row r="336" spans="1:19" s="21" customFormat="1" ht="23.25" x14ac:dyDescent="0.5">
      <c r="A336" s="154"/>
      <c r="B336" s="7"/>
      <c r="C336" s="8"/>
      <c r="D336" s="9"/>
      <c r="E336" s="38"/>
      <c r="F336" s="37"/>
      <c r="G336" s="12" t="s">
        <v>519</v>
      </c>
      <c r="H336" s="11" t="s">
        <v>533</v>
      </c>
      <c r="I336" s="13">
        <v>4</v>
      </c>
      <c r="J336" s="11" t="s">
        <v>496</v>
      </c>
      <c r="K336" s="11" t="s">
        <v>563</v>
      </c>
      <c r="L336" s="11" t="s">
        <v>370</v>
      </c>
      <c r="M336" s="15">
        <f>J336*400+K336*100+L336</f>
        <v>4725</v>
      </c>
      <c r="N336" s="6">
        <v>330</v>
      </c>
      <c r="O336" s="15">
        <f>M336*N336</f>
        <v>1559250</v>
      </c>
      <c r="P336" s="16">
        <f>O336*0.01%</f>
        <v>155.92500000000001</v>
      </c>
      <c r="Q336" s="16">
        <f t="shared" si="52"/>
        <v>140.33250000000001</v>
      </c>
      <c r="R336" s="34">
        <f>P336-Q336</f>
        <v>15.592500000000001</v>
      </c>
      <c r="S336" s="28"/>
    </row>
    <row r="337" spans="1:19" s="21" customFormat="1" ht="23.25" x14ac:dyDescent="0.5">
      <c r="A337" s="155"/>
      <c r="B337" s="7"/>
      <c r="C337" s="8"/>
      <c r="D337" s="9"/>
      <c r="E337" s="38"/>
      <c r="F337" s="37"/>
      <c r="G337" s="12"/>
      <c r="H337" s="11"/>
      <c r="I337" s="13"/>
      <c r="J337" s="11"/>
      <c r="K337" s="11"/>
      <c r="L337" s="11"/>
      <c r="M337" s="15"/>
      <c r="N337" s="6"/>
      <c r="O337" s="15">
        <f>SUM(O335:O336)</f>
        <v>3139290</v>
      </c>
      <c r="P337" s="16">
        <f>O337*0.01%</f>
        <v>313.92900000000003</v>
      </c>
      <c r="Q337" s="16">
        <f t="shared" si="52"/>
        <v>282.53610000000003</v>
      </c>
      <c r="R337" s="34">
        <f>P337-Q337</f>
        <v>31.392899999999997</v>
      </c>
      <c r="S337" s="28"/>
    </row>
    <row r="338" spans="1:19" s="21" customFormat="1" ht="24" x14ac:dyDescent="0.5">
      <c r="A338" s="153" t="s">
        <v>612</v>
      </c>
      <c r="B338" s="7" t="s">
        <v>28</v>
      </c>
      <c r="C338" s="8" t="s">
        <v>171</v>
      </c>
      <c r="D338" s="9" t="s">
        <v>26</v>
      </c>
      <c r="E338" s="139" t="s">
        <v>824</v>
      </c>
      <c r="F338" s="37" t="s">
        <v>421</v>
      </c>
      <c r="G338" s="12" t="s">
        <v>519</v>
      </c>
      <c r="H338" s="11" t="s">
        <v>522</v>
      </c>
      <c r="I338" s="13">
        <v>4</v>
      </c>
      <c r="J338" s="11" t="s">
        <v>566</v>
      </c>
      <c r="K338" s="11" t="s">
        <v>460</v>
      </c>
      <c r="L338" s="11" t="s">
        <v>597</v>
      </c>
      <c r="M338" s="15">
        <f>J338*400+K338*100+L338</f>
        <v>1747</v>
      </c>
      <c r="N338" s="6">
        <v>330</v>
      </c>
      <c r="O338" s="15">
        <f>M338*N338</f>
        <v>576510</v>
      </c>
      <c r="P338" s="16">
        <f>O338*0.01%</f>
        <v>57.651000000000003</v>
      </c>
      <c r="Q338" s="16">
        <f t="shared" ref="Q338:Q368" si="57">P338*90%</f>
        <v>51.885900000000007</v>
      </c>
      <c r="R338" s="34">
        <f>P338-Q338</f>
        <v>5.7650999999999968</v>
      </c>
      <c r="S338" s="28"/>
    </row>
    <row r="339" spans="1:19" s="21" customFormat="1" ht="23.25" x14ac:dyDescent="0.5">
      <c r="A339" s="154"/>
      <c r="B339" s="7"/>
      <c r="C339" s="8"/>
      <c r="D339" s="9"/>
      <c r="E339" s="38"/>
      <c r="F339" s="37"/>
      <c r="G339" s="12" t="s">
        <v>519</v>
      </c>
      <c r="H339" s="11" t="s">
        <v>523</v>
      </c>
      <c r="I339" s="13">
        <v>4</v>
      </c>
      <c r="J339" s="11" t="s">
        <v>339</v>
      </c>
      <c r="K339" s="11" t="s">
        <v>460</v>
      </c>
      <c r="L339" s="11" t="s">
        <v>564</v>
      </c>
      <c r="M339" s="15">
        <f>J339*400+K339*100+L339</f>
        <v>5300</v>
      </c>
      <c r="N339" s="6">
        <v>330</v>
      </c>
      <c r="O339" s="15">
        <f>M339*N339</f>
        <v>1749000</v>
      </c>
      <c r="P339" s="16">
        <f>O339*0.01%</f>
        <v>174.9</v>
      </c>
      <c r="Q339" s="16">
        <f t="shared" si="57"/>
        <v>157.41</v>
      </c>
      <c r="R339" s="34">
        <f>P339-Q339</f>
        <v>17.490000000000009</v>
      </c>
      <c r="S339" s="28"/>
    </row>
    <row r="340" spans="1:19" s="21" customFormat="1" ht="23.25" x14ac:dyDescent="0.5">
      <c r="A340" s="155"/>
      <c r="B340" s="7"/>
      <c r="C340" s="8"/>
      <c r="D340" s="9"/>
      <c r="E340" s="38"/>
      <c r="F340" s="37"/>
      <c r="G340" s="12"/>
      <c r="H340" s="11"/>
      <c r="I340" s="13"/>
      <c r="J340" s="11"/>
      <c r="K340" s="11"/>
      <c r="L340" s="11"/>
      <c r="M340" s="15"/>
      <c r="N340" s="6"/>
      <c r="O340" s="15">
        <f>SUM(O338:O339)</f>
        <v>2325510</v>
      </c>
      <c r="P340" s="16">
        <f>SUM(P338:P339)</f>
        <v>232.55100000000002</v>
      </c>
      <c r="Q340" s="16">
        <f t="shared" si="57"/>
        <v>209.29590000000002</v>
      </c>
      <c r="R340" s="34">
        <f>SUM(R338:R339)</f>
        <v>23.255100000000006</v>
      </c>
      <c r="S340" s="28"/>
    </row>
    <row r="341" spans="1:19" s="21" customFormat="1" ht="24" x14ac:dyDescent="0.5">
      <c r="A341" s="132" t="s">
        <v>477</v>
      </c>
      <c r="B341" s="7" t="s">
        <v>28</v>
      </c>
      <c r="C341" s="8" t="s">
        <v>172</v>
      </c>
      <c r="D341" s="9" t="s">
        <v>24</v>
      </c>
      <c r="E341" s="139" t="s">
        <v>825</v>
      </c>
      <c r="F341" s="37" t="s">
        <v>433</v>
      </c>
      <c r="G341" s="12" t="s">
        <v>519</v>
      </c>
      <c r="H341" s="11" t="s">
        <v>525</v>
      </c>
      <c r="I341" s="13">
        <v>4</v>
      </c>
      <c r="J341" s="11" t="s">
        <v>516</v>
      </c>
      <c r="K341" s="11" t="s">
        <v>564</v>
      </c>
      <c r="L341" s="11" t="s">
        <v>348</v>
      </c>
      <c r="M341" s="15">
        <f>J341*400+K341*100+L341</f>
        <v>2494</v>
      </c>
      <c r="N341" s="6">
        <v>330</v>
      </c>
      <c r="O341" s="15">
        <f>M341*N341</f>
        <v>823020</v>
      </c>
      <c r="P341" s="16">
        <f>O341*0.01%</f>
        <v>82.302000000000007</v>
      </c>
      <c r="Q341" s="16">
        <f t="shared" si="57"/>
        <v>74.07180000000001</v>
      </c>
      <c r="R341" s="34">
        <f>P341-Q341</f>
        <v>8.2301999999999964</v>
      </c>
      <c r="S341" s="28"/>
    </row>
    <row r="342" spans="1:19" s="21" customFormat="1" ht="24" x14ac:dyDescent="0.5">
      <c r="A342" s="153" t="s">
        <v>512</v>
      </c>
      <c r="B342" s="7" t="s">
        <v>22</v>
      </c>
      <c r="C342" s="8" t="s">
        <v>173</v>
      </c>
      <c r="D342" s="9" t="s">
        <v>26</v>
      </c>
      <c r="E342" s="139" t="s">
        <v>826</v>
      </c>
      <c r="F342" s="37" t="s">
        <v>434</v>
      </c>
      <c r="G342" s="12" t="s">
        <v>519</v>
      </c>
      <c r="H342" s="11" t="s">
        <v>526</v>
      </c>
      <c r="I342" s="13">
        <v>4</v>
      </c>
      <c r="J342" s="11" t="s">
        <v>465</v>
      </c>
      <c r="K342" s="11" t="s">
        <v>563</v>
      </c>
      <c r="L342" s="11" t="s">
        <v>464</v>
      </c>
      <c r="M342" s="15">
        <f>J342*400+K342*100+L342</f>
        <v>5146</v>
      </c>
      <c r="N342" s="6">
        <v>330</v>
      </c>
      <c r="O342" s="15">
        <f>M342*N342</f>
        <v>1698180</v>
      </c>
      <c r="P342" s="16">
        <f>O342*0.01%</f>
        <v>169.81800000000001</v>
      </c>
      <c r="Q342" s="16">
        <f t="shared" si="57"/>
        <v>152.83620000000002</v>
      </c>
      <c r="R342" s="34">
        <f>P342-Q342</f>
        <v>16.981799999999993</v>
      </c>
      <c r="S342" s="28"/>
    </row>
    <row r="343" spans="1:19" s="21" customFormat="1" ht="23.25" x14ac:dyDescent="0.5">
      <c r="A343" s="154"/>
      <c r="B343" s="7"/>
      <c r="C343" s="8"/>
      <c r="D343" s="9"/>
      <c r="E343" s="38"/>
      <c r="F343" s="37"/>
      <c r="G343" s="12" t="s">
        <v>519</v>
      </c>
      <c r="H343" s="11" t="s">
        <v>539</v>
      </c>
      <c r="I343" s="13">
        <v>4</v>
      </c>
      <c r="J343" s="11" t="s">
        <v>567</v>
      </c>
      <c r="K343" s="11" t="s">
        <v>564</v>
      </c>
      <c r="L343" s="11" t="s">
        <v>584</v>
      </c>
      <c r="M343" s="15">
        <f>J343*400+K343*100+L343</f>
        <v>883</v>
      </c>
      <c r="N343" s="6">
        <v>330</v>
      </c>
      <c r="O343" s="15">
        <f>M343*N343</f>
        <v>291390</v>
      </c>
      <c r="P343" s="16">
        <f>O343*0.01%</f>
        <v>29.139000000000003</v>
      </c>
      <c r="Q343" s="16">
        <f t="shared" si="57"/>
        <v>26.225100000000005</v>
      </c>
      <c r="R343" s="34">
        <f>P343-Q343</f>
        <v>2.9138999999999982</v>
      </c>
      <c r="S343" s="28"/>
    </row>
    <row r="344" spans="1:19" s="21" customFormat="1" ht="23.25" x14ac:dyDescent="0.5">
      <c r="A344" s="154"/>
      <c r="B344" s="7"/>
      <c r="C344" s="8"/>
      <c r="D344" s="9"/>
      <c r="E344" s="38"/>
      <c r="F344" s="37"/>
      <c r="G344" s="12" t="s">
        <v>519</v>
      </c>
      <c r="H344" s="11" t="s">
        <v>541</v>
      </c>
      <c r="I344" s="13">
        <v>4</v>
      </c>
      <c r="J344" s="11" t="s">
        <v>563</v>
      </c>
      <c r="K344" s="11" t="s">
        <v>567</v>
      </c>
      <c r="L344" s="11" t="s">
        <v>587</v>
      </c>
      <c r="M344" s="15">
        <f>J344*400+K344*100+L344</f>
        <v>1479</v>
      </c>
      <c r="N344" s="6">
        <v>330</v>
      </c>
      <c r="O344" s="15">
        <f>M344*N344</f>
        <v>488070</v>
      </c>
      <c r="P344" s="16">
        <f>O344*0.01%</f>
        <v>48.807000000000002</v>
      </c>
      <c r="Q344" s="16">
        <f t="shared" si="57"/>
        <v>43.926300000000005</v>
      </c>
      <c r="R344" s="34">
        <f>P344-Q344</f>
        <v>4.8806999999999974</v>
      </c>
      <c r="S344" s="28"/>
    </row>
    <row r="345" spans="1:19" s="21" customFormat="1" ht="23.25" x14ac:dyDescent="0.5">
      <c r="A345" s="155"/>
      <c r="B345" s="7"/>
      <c r="C345" s="8"/>
      <c r="D345" s="9"/>
      <c r="E345" s="38"/>
      <c r="F345" s="37"/>
      <c r="G345" s="12"/>
      <c r="H345" s="11"/>
      <c r="I345" s="13"/>
      <c r="J345" s="11"/>
      <c r="K345" s="11"/>
      <c r="L345" s="11"/>
      <c r="M345" s="15"/>
      <c r="N345" s="6"/>
      <c r="O345" s="15">
        <f>SUM(O342:O344)</f>
        <v>2477640</v>
      </c>
      <c r="P345" s="16">
        <f>SUM(P342:P344)</f>
        <v>247.76400000000001</v>
      </c>
      <c r="Q345" s="16">
        <f t="shared" si="57"/>
        <v>222.98760000000001</v>
      </c>
      <c r="R345" s="34">
        <f>SUM(R342:R344)</f>
        <v>24.776399999999988</v>
      </c>
      <c r="S345" s="28"/>
    </row>
    <row r="346" spans="1:19" s="21" customFormat="1" ht="24" x14ac:dyDescent="0.5">
      <c r="A346" s="132" t="s">
        <v>613</v>
      </c>
      <c r="B346" s="7" t="s">
        <v>54</v>
      </c>
      <c r="C346" s="8" t="s">
        <v>174</v>
      </c>
      <c r="D346" s="9" t="s">
        <v>26</v>
      </c>
      <c r="E346" s="139" t="s">
        <v>827</v>
      </c>
      <c r="F346" s="37" t="s">
        <v>329</v>
      </c>
      <c r="G346" s="12" t="s">
        <v>519</v>
      </c>
      <c r="H346" s="11" t="s">
        <v>525</v>
      </c>
      <c r="I346" s="13">
        <v>4</v>
      </c>
      <c r="J346" s="11" t="s">
        <v>562</v>
      </c>
      <c r="K346" s="11" t="s">
        <v>460</v>
      </c>
      <c r="L346" s="11" t="s">
        <v>388</v>
      </c>
      <c r="M346" s="15">
        <f>J346*400+K346*100+L346</f>
        <v>2136</v>
      </c>
      <c r="N346" s="6">
        <v>330</v>
      </c>
      <c r="O346" s="15">
        <f>M346*N346</f>
        <v>704880</v>
      </c>
      <c r="P346" s="16">
        <f>O346*0.01%</f>
        <v>70.488</v>
      </c>
      <c r="Q346" s="16">
        <f t="shared" si="57"/>
        <v>63.4392</v>
      </c>
      <c r="R346" s="34">
        <f>P346-Q346</f>
        <v>7.0488</v>
      </c>
      <c r="S346" s="28"/>
    </row>
    <row r="347" spans="1:19" s="21" customFormat="1" ht="24" x14ac:dyDescent="0.5">
      <c r="A347" s="153" t="s">
        <v>614</v>
      </c>
      <c r="B347" s="7" t="s">
        <v>22</v>
      </c>
      <c r="C347" s="8" t="s">
        <v>175</v>
      </c>
      <c r="D347" s="9" t="s">
        <v>26</v>
      </c>
      <c r="E347" s="139" t="s">
        <v>828</v>
      </c>
      <c r="F347" s="37" t="s">
        <v>435</v>
      </c>
      <c r="G347" s="12" t="s">
        <v>519</v>
      </c>
      <c r="H347" s="11" t="s">
        <v>522</v>
      </c>
      <c r="I347" s="13">
        <v>4</v>
      </c>
      <c r="J347" s="11" t="s">
        <v>564</v>
      </c>
      <c r="K347" s="11" t="s">
        <v>563</v>
      </c>
      <c r="L347" s="11" t="s">
        <v>505</v>
      </c>
      <c r="M347" s="15">
        <f>J347*400+K347*100+L347</f>
        <v>315</v>
      </c>
      <c r="N347" s="6">
        <v>330</v>
      </c>
      <c r="O347" s="15">
        <f>M347*N347</f>
        <v>103950</v>
      </c>
      <c r="P347" s="16">
        <f>O347*0.01%</f>
        <v>10.395000000000001</v>
      </c>
      <c r="Q347" s="16">
        <f t="shared" si="57"/>
        <v>9.355500000000001</v>
      </c>
      <c r="R347" s="34">
        <f>P347-Q347</f>
        <v>1.0395000000000003</v>
      </c>
      <c r="S347" s="28"/>
    </row>
    <row r="348" spans="1:19" s="21" customFormat="1" ht="23.25" x14ac:dyDescent="0.5">
      <c r="A348" s="154"/>
      <c r="B348" s="7"/>
      <c r="C348" s="8"/>
      <c r="D348" s="9"/>
      <c r="E348" s="38"/>
      <c r="F348" s="37"/>
      <c r="G348" s="12" t="s">
        <v>519</v>
      </c>
      <c r="H348" s="11" t="s">
        <v>522</v>
      </c>
      <c r="I348" s="13">
        <v>4</v>
      </c>
      <c r="J348" s="11" t="s">
        <v>460</v>
      </c>
      <c r="K348" s="11" t="s">
        <v>567</v>
      </c>
      <c r="L348" s="11" t="s">
        <v>466</v>
      </c>
      <c r="M348" s="15">
        <f>J348*400+K348*100+L348</f>
        <v>671</v>
      </c>
      <c r="N348" s="6">
        <v>330</v>
      </c>
      <c r="O348" s="15">
        <f>M348*N348</f>
        <v>221430</v>
      </c>
      <c r="P348" s="16">
        <f>O348*0.01%</f>
        <v>22.143000000000001</v>
      </c>
      <c r="Q348" s="16">
        <f t="shared" si="57"/>
        <v>19.928700000000003</v>
      </c>
      <c r="R348" s="34">
        <f>P348-Q348</f>
        <v>2.2142999999999979</v>
      </c>
      <c r="S348" s="28"/>
    </row>
    <row r="349" spans="1:19" s="21" customFormat="1" ht="23.25" x14ac:dyDescent="0.5">
      <c r="A349" s="155"/>
      <c r="B349" s="7"/>
      <c r="C349" s="8"/>
      <c r="D349" s="9"/>
      <c r="E349" s="38"/>
      <c r="F349" s="37"/>
      <c r="G349" s="12"/>
      <c r="H349" s="11"/>
      <c r="I349" s="13"/>
      <c r="J349" s="11"/>
      <c r="K349" s="11"/>
      <c r="L349" s="11"/>
      <c r="M349" s="15"/>
      <c r="N349" s="6"/>
      <c r="O349" s="15">
        <f>SUM(O347:O348)</f>
        <v>325380</v>
      </c>
      <c r="P349" s="16">
        <f>SUM(P347:P348)</f>
        <v>32.538000000000004</v>
      </c>
      <c r="Q349" s="16">
        <f t="shared" si="57"/>
        <v>29.284200000000006</v>
      </c>
      <c r="R349" s="34">
        <f>SUM(R347:R348)</f>
        <v>3.2537999999999982</v>
      </c>
      <c r="S349" s="28"/>
    </row>
    <row r="350" spans="1:19" s="21" customFormat="1" ht="24" x14ac:dyDescent="0.5">
      <c r="A350" s="153" t="s">
        <v>615</v>
      </c>
      <c r="B350" s="7" t="s">
        <v>28</v>
      </c>
      <c r="C350" s="8" t="s">
        <v>178</v>
      </c>
      <c r="D350" s="9" t="s">
        <v>26</v>
      </c>
      <c r="E350" s="139" t="s">
        <v>830</v>
      </c>
      <c r="F350" s="37" t="s">
        <v>436</v>
      </c>
      <c r="G350" s="12" t="s">
        <v>519</v>
      </c>
      <c r="H350" s="11" t="s">
        <v>522</v>
      </c>
      <c r="I350" s="13">
        <v>4</v>
      </c>
      <c r="J350" s="11" t="s">
        <v>460</v>
      </c>
      <c r="K350" s="11" t="s">
        <v>564</v>
      </c>
      <c r="L350" s="11" t="s">
        <v>598</v>
      </c>
      <c r="M350" s="15">
        <f>J350*400+K350*100+L350</f>
        <v>429</v>
      </c>
      <c r="N350" s="6">
        <v>330</v>
      </c>
      <c r="O350" s="15">
        <f>M350*N350</f>
        <v>141570</v>
      </c>
      <c r="P350" s="16">
        <f>O350*0.01%</f>
        <v>14.157</v>
      </c>
      <c r="Q350" s="16">
        <f t="shared" si="57"/>
        <v>12.741300000000001</v>
      </c>
      <c r="R350" s="34">
        <f>P350-Q350</f>
        <v>1.4156999999999993</v>
      </c>
      <c r="S350" s="28"/>
    </row>
    <row r="351" spans="1:19" s="21" customFormat="1" ht="23.25" x14ac:dyDescent="0.5">
      <c r="A351" s="154"/>
      <c r="B351" s="7"/>
      <c r="C351" s="8"/>
      <c r="D351" s="9"/>
      <c r="E351" s="38"/>
      <c r="F351" s="37"/>
      <c r="G351" s="12" t="s">
        <v>519</v>
      </c>
      <c r="H351" s="11" t="s">
        <v>524</v>
      </c>
      <c r="I351" s="13">
        <v>4</v>
      </c>
      <c r="J351" s="11" t="s">
        <v>566</v>
      </c>
      <c r="K351" s="11" t="s">
        <v>460</v>
      </c>
      <c r="L351" s="11" t="s">
        <v>348</v>
      </c>
      <c r="M351" s="15">
        <f>J351*400+K351*100+L351</f>
        <v>1794</v>
      </c>
      <c r="N351" s="6">
        <v>330</v>
      </c>
      <c r="O351" s="15">
        <f>M351*N351</f>
        <v>592020</v>
      </c>
      <c r="P351" s="16">
        <f>O351*0.01%</f>
        <v>59.202000000000005</v>
      </c>
      <c r="Q351" s="16">
        <f t="shared" si="57"/>
        <v>53.281800000000004</v>
      </c>
      <c r="R351" s="34">
        <f>P351-Q351</f>
        <v>5.9202000000000012</v>
      </c>
      <c r="S351" s="28"/>
    </row>
    <row r="352" spans="1:19" s="21" customFormat="1" ht="23.25" x14ac:dyDescent="0.5">
      <c r="A352" s="155"/>
      <c r="B352" s="7"/>
      <c r="C352" s="8"/>
      <c r="D352" s="9"/>
      <c r="E352" s="38"/>
      <c r="F352" s="37"/>
      <c r="G352" s="12"/>
      <c r="H352" s="11"/>
      <c r="I352" s="13"/>
      <c r="J352" s="11"/>
      <c r="K352" s="11"/>
      <c r="L352" s="11"/>
      <c r="M352" s="15"/>
      <c r="N352" s="6"/>
      <c r="O352" s="15"/>
      <c r="P352" s="16">
        <f>SUM(P350:P351)</f>
        <v>73.359000000000009</v>
      </c>
      <c r="Q352" s="16">
        <f t="shared" si="57"/>
        <v>66.023100000000014</v>
      </c>
      <c r="R352" s="34">
        <f>SUM(R350:R351)</f>
        <v>7.3359000000000005</v>
      </c>
      <c r="S352" s="28"/>
    </row>
    <row r="353" spans="1:19" s="21" customFormat="1" ht="24" x14ac:dyDescent="0.5">
      <c r="A353" s="153" t="s">
        <v>1105</v>
      </c>
      <c r="B353" s="7" t="s">
        <v>22</v>
      </c>
      <c r="C353" s="8" t="s">
        <v>178</v>
      </c>
      <c r="D353" s="9" t="s">
        <v>24</v>
      </c>
      <c r="E353" s="139" t="s">
        <v>831</v>
      </c>
      <c r="F353" s="37" t="s">
        <v>437</v>
      </c>
      <c r="G353" s="12" t="s">
        <v>519</v>
      </c>
      <c r="H353" s="11" t="s">
        <v>544</v>
      </c>
      <c r="I353" s="13">
        <v>4</v>
      </c>
      <c r="J353" s="11" t="s">
        <v>563</v>
      </c>
      <c r="K353" s="11" t="s">
        <v>460</v>
      </c>
      <c r="L353" s="11" t="s">
        <v>339</v>
      </c>
      <c r="M353" s="15">
        <f>J353*400+K353*100+L353</f>
        <v>1313</v>
      </c>
      <c r="N353" s="6">
        <v>330</v>
      </c>
      <c r="O353" s="15">
        <f>M353*N353</f>
        <v>433290</v>
      </c>
      <c r="P353" s="16">
        <f>O353*0.01%</f>
        <v>43.329000000000001</v>
      </c>
      <c r="Q353" s="16">
        <f t="shared" si="57"/>
        <v>38.996099999999998</v>
      </c>
      <c r="R353" s="34">
        <f>P353-Q353</f>
        <v>4.3329000000000022</v>
      </c>
      <c r="S353" s="28"/>
    </row>
    <row r="354" spans="1:19" s="21" customFormat="1" ht="23.25" x14ac:dyDescent="0.5">
      <c r="A354" s="154"/>
      <c r="B354" s="7"/>
      <c r="C354" s="8"/>
      <c r="D354" s="9"/>
      <c r="E354" s="38"/>
      <c r="F354" s="37"/>
      <c r="G354" s="12" t="s">
        <v>519</v>
      </c>
      <c r="H354" s="11" t="s">
        <v>551</v>
      </c>
      <c r="I354" s="13">
        <v>4</v>
      </c>
      <c r="J354" s="11" t="s">
        <v>565</v>
      </c>
      <c r="K354" s="11" t="s">
        <v>460</v>
      </c>
      <c r="L354" s="11" t="s">
        <v>589</v>
      </c>
      <c r="M354" s="15">
        <f>J354*400+K354*100+L354</f>
        <v>2955</v>
      </c>
      <c r="N354" s="6">
        <v>330</v>
      </c>
      <c r="O354" s="15">
        <f>M354*N354</f>
        <v>975150</v>
      </c>
      <c r="P354" s="16">
        <f>O354*0.01%</f>
        <v>97.515000000000001</v>
      </c>
      <c r="Q354" s="16">
        <f t="shared" si="57"/>
        <v>87.763500000000008</v>
      </c>
      <c r="R354" s="34">
        <f>P354-Q354</f>
        <v>9.751499999999993</v>
      </c>
      <c r="S354" s="28"/>
    </row>
    <row r="355" spans="1:19" s="21" customFormat="1" ht="23.25" x14ac:dyDescent="0.5">
      <c r="A355" s="155"/>
      <c r="B355" s="7"/>
      <c r="C355" s="8"/>
      <c r="D355" s="9"/>
      <c r="E355" s="38"/>
      <c r="F355" s="37"/>
      <c r="G355" s="12"/>
      <c r="H355" s="11"/>
      <c r="I355" s="13"/>
      <c r="J355" s="11"/>
      <c r="K355" s="11"/>
      <c r="L355" s="11"/>
      <c r="M355" s="15"/>
      <c r="N355" s="6"/>
      <c r="O355" s="15"/>
      <c r="P355" s="16">
        <f>SUM(P353:P354)</f>
        <v>140.84399999999999</v>
      </c>
      <c r="Q355" s="16">
        <f t="shared" si="57"/>
        <v>126.75959999999999</v>
      </c>
      <c r="R355" s="34">
        <f>SUM(R353:R354)</f>
        <v>14.084399999999995</v>
      </c>
      <c r="S355" s="28"/>
    </row>
    <row r="356" spans="1:19" s="21" customFormat="1" ht="24" x14ac:dyDescent="0.5">
      <c r="A356" s="153" t="s">
        <v>500</v>
      </c>
      <c r="B356" s="7" t="s">
        <v>28</v>
      </c>
      <c r="C356" s="8" t="s">
        <v>179</v>
      </c>
      <c r="D356" s="9" t="s">
        <v>45</v>
      </c>
      <c r="E356" s="139" t="s">
        <v>832</v>
      </c>
      <c r="F356" s="37" t="s">
        <v>338</v>
      </c>
      <c r="G356" s="12" t="s">
        <v>519</v>
      </c>
      <c r="H356" s="11" t="s">
        <v>522</v>
      </c>
      <c r="I356" s="13">
        <v>4</v>
      </c>
      <c r="J356" s="11" t="s">
        <v>567</v>
      </c>
      <c r="K356" s="11" t="s">
        <v>564</v>
      </c>
      <c r="L356" s="11" t="s">
        <v>590</v>
      </c>
      <c r="M356" s="15">
        <f>J356*400+K356*100+L356</f>
        <v>866</v>
      </c>
      <c r="N356" s="6">
        <v>330</v>
      </c>
      <c r="O356" s="15">
        <f>M356*N356</f>
        <v>285780</v>
      </c>
      <c r="P356" s="16">
        <f>O356*0.01%</f>
        <v>28.578000000000003</v>
      </c>
      <c r="Q356" s="16">
        <f t="shared" si="57"/>
        <v>25.720200000000002</v>
      </c>
      <c r="R356" s="34">
        <f>P356-Q356</f>
        <v>2.857800000000001</v>
      </c>
      <c r="S356" s="28"/>
    </row>
    <row r="357" spans="1:19" s="21" customFormat="1" ht="23.25" x14ac:dyDescent="0.5">
      <c r="A357" s="154"/>
      <c r="B357" s="7"/>
      <c r="C357" s="8"/>
      <c r="D357" s="9"/>
      <c r="E357" s="38"/>
      <c r="F357" s="37"/>
      <c r="G357" s="12" t="s">
        <v>519</v>
      </c>
      <c r="H357" s="11" t="s">
        <v>522</v>
      </c>
      <c r="I357" s="13">
        <v>4</v>
      </c>
      <c r="J357" s="11" t="s">
        <v>460</v>
      </c>
      <c r="K357" s="11" t="s">
        <v>460</v>
      </c>
      <c r="L357" s="11" t="s">
        <v>505</v>
      </c>
      <c r="M357" s="15">
        <f>J357*400+K357*100+L357</f>
        <v>515</v>
      </c>
      <c r="N357" s="6">
        <v>330</v>
      </c>
      <c r="O357" s="15">
        <f>M357*N357</f>
        <v>169950</v>
      </c>
      <c r="P357" s="16">
        <f>O357*0.01%</f>
        <v>16.995000000000001</v>
      </c>
      <c r="Q357" s="16">
        <f t="shared" si="57"/>
        <v>15.295500000000001</v>
      </c>
      <c r="R357" s="34">
        <f>P357-Q357</f>
        <v>1.6995000000000005</v>
      </c>
      <c r="S357" s="28"/>
    </row>
    <row r="358" spans="1:19" s="21" customFormat="1" ht="23.25" x14ac:dyDescent="0.5">
      <c r="A358" s="154"/>
      <c r="B358" s="7"/>
      <c r="C358" s="8"/>
      <c r="D358" s="9"/>
      <c r="E358" s="38"/>
      <c r="F358" s="37"/>
      <c r="G358" s="12" t="s">
        <v>519</v>
      </c>
      <c r="H358" s="11" t="s">
        <v>528</v>
      </c>
      <c r="I358" s="13">
        <v>4</v>
      </c>
      <c r="J358" s="11" t="s">
        <v>563</v>
      </c>
      <c r="K358" s="11" t="s">
        <v>567</v>
      </c>
      <c r="L358" s="11" t="s">
        <v>328</v>
      </c>
      <c r="M358" s="15">
        <f>J358*400+K358*100+L358</f>
        <v>1463</v>
      </c>
      <c r="N358" s="6">
        <v>330</v>
      </c>
      <c r="O358" s="15">
        <f>M358*N358</f>
        <v>482790</v>
      </c>
      <c r="P358" s="16">
        <f>O358*0.01%</f>
        <v>48.279000000000003</v>
      </c>
      <c r="Q358" s="16">
        <f t="shared" si="57"/>
        <v>43.451100000000004</v>
      </c>
      <c r="R358" s="34">
        <f>P358-Q358</f>
        <v>4.8278999999999996</v>
      </c>
      <c r="S358" s="28"/>
    </row>
    <row r="359" spans="1:19" s="21" customFormat="1" ht="23.25" x14ac:dyDescent="0.5">
      <c r="A359" s="155"/>
      <c r="B359" s="7"/>
      <c r="C359" s="8"/>
      <c r="D359" s="9"/>
      <c r="E359" s="38"/>
      <c r="F359" s="37"/>
      <c r="G359" s="12"/>
      <c r="H359" s="11"/>
      <c r="I359" s="13"/>
      <c r="J359" s="11"/>
      <c r="K359" s="11"/>
      <c r="L359" s="11"/>
      <c r="M359" s="15"/>
      <c r="N359" s="6"/>
      <c r="O359" s="15"/>
      <c r="P359" s="16">
        <f>SUM(P356:P358)</f>
        <v>93.852000000000004</v>
      </c>
      <c r="Q359" s="16">
        <f t="shared" si="57"/>
        <v>84.466800000000006</v>
      </c>
      <c r="R359" s="34">
        <f>SUM(R356:R358)</f>
        <v>9.3852000000000011</v>
      </c>
      <c r="S359" s="28"/>
    </row>
    <row r="360" spans="1:19" s="21" customFormat="1" ht="24" x14ac:dyDescent="0.5">
      <c r="A360" s="132" t="s">
        <v>395</v>
      </c>
      <c r="B360" s="7" t="s">
        <v>28</v>
      </c>
      <c r="C360" s="8" t="s">
        <v>180</v>
      </c>
      <c r="D360" s="9" t="s">
        <v>24</v>
      </c>
      <c r="E360" s="139" t="s">
        <v>833</v>
      </c>
      <c r="F360" s="37" t="s">
        <v>437</v>
      </c>
      <c r="G360" s="12" t="s">
        <v>519</v>
      </c>
      <c r="H360" s="11" t="s">
        <v>541</v>
      </c>
      <c r="I360" s="13">
        <v>4</v>
      </c>
      <c r="J360" s="11" t="s">
        <v>565</v>
      </c>
      <c r="K360" s="11" t="s">
        <v>563</v>
      </c>
      <c r="L360" s="11" t="s">
        <v>334</v>
      </c>
      <c r="M360" s="15">
        <f t="shared" ref="M360:M368" si="58">J360*400+K360*100+L360</f>
        <v>3140</v>
      </c>
      <c r="N360" s="6">
        <v>330</v>
      </c>
      <c r="O360" s="15">
        <f t="shared" ref="O360:O368" si="59">M360*N360</f>
        <v>1036200</v>
      </c>
      <c r="P360" s="16">
        <f t="shared" ref="P360:P368" si="60">O360*0.01%</f>
        <v>103.62</v>
      </c>
      <c r="Q360" s="16">
        <f t="shared" si="57"/>
        <v>93.25800000000001</v>
      </c>
      <c r="R360" s="34">
        <f t="shared" ref="R360:R368" si="61">P360-Q360</f>
        <v>10.361999999999995</v>
      </c>
      <c r="S360" s="28"/>
    </row>
    <row r="361" spans="1:19" s="21" customFormat="1" ht="24" x14ac:dyDescent="0.5">
      <c r="A361" s="132" t="s">
        <v>491</v>
      </c>
      <c r="B361" s="7" t="s">
        <v>22</v>
      </c>
      <c r="C361" s="8" t="s">
        <v>181</v>
      </c>
      <c r="D361" s="9" t="s">
        <v>182</v>
      </c>
      <c r="E361" s="139" t="s">
        <v>834</v>
      </c>
      <c r="F361" s="37" t="s">
        <v>438</v>
      </c>
      <c r="G361" s="12" t="s">
        <v>519</v>
      </c>
      <c r="H361" s="11" t="s">
        <v>547</v>
      </c>
      <c r="I361" s="13">
        <v>4</v>
      </c>
      <c r="J361" s="11" t="s">
        <v>562</v>
      </c>
      <c r="K361" s="11" t="s">
        <v>564</v>
      </c>
      <c r="L361" s="11" t="s">
        <v>564</v>
      </c>
      <c r="M361" s="15">
        <f t="shared" si="58"/>
        <v>2000</v>
      </c>
      <c r="N361" s="6">
        <v>330</v>
      </c>
      <c r="O361" s="15">
        <f t="shared" si="59"/>
        <v>660000</v>
      </c>
      <c r="P361" s="16">
        <f t="shared" si="60"/>
        <v>66</v>
      </c>
      <c r="Q361" s="16">
        <f t="shared" si="57"/>
        <v>59.4</v>
      </c>
      <c r="R361" s="34">
        <f t="shared" si="61"/>
        <v>6.6000000000000014</v>
      </c>
      <c r="S361" s="28"/>
    </row>
    <row r="362" spans="1:19" s="21" customFormat="1" ht="24" x14ac:dyDescent="0.5">
      <c r="A362" s="132" t="s">
        <v>449</v>
      </c>
      <c r="B362" s="7" t="s">
        <v>28</v>
      </c>
      <c r="C362" s="8" t="s">
        <v>183</v>
      </c>
      <c r="D362" s="9" t="s">
        <v>24</v>
      </c>
      <c r="E362" s="139" t="s">
        <v>835</v>
      </c>
      <c r="F362" s="37" t="s">
        <v>439</v>
      </c>
      <c r="G362" s="12" t="s">
        <v>519</v>
      </c>
      <c r="H362" s="11" t="s">
        <v>525</v>
      </c>
      <c r="I362" s="13">
        <v>4</v>
      </c>
      <c r="J362" s="11" t="s">
        <v>516</v>
      </c>
      <c r="K362" s="11" t="s">
        <v>564</v>
      </c>
      <c r="L362" s="11" t="s">
        <v>348</v>
      </c>
      <c r="M362" s="15">
        <f t="shared" si="58"/>
        <v>2494</v>
      </c>
      <c r="N362" s="6">
        <v>330</v>
      </c>
      <c r="O362" s="15">
        <f t="shared" si="59"/>
        <v>823020</v>
      </c>
      <c r="P362" s="16">
        <f t="shared" si="60"/>
        <v>82.302000000000007</v>
      </c>
      <c r="Q362" s="16">
        <f t="shared" si="57"/>
        <v>74.07180000000001</v>
      </c>
      <c r="R362" s="34">
        <f t="shared" si="61"/>
        <v>8.2301999999999964</v>
      </c>
      <c r="S362" s="28"/>
    </row>
    <row r="363" spans="1:19" s="21" customFormat="1" ht="24" x14ac:dyDescent="0.5">
      <c r="A363" s="132" t="s">
        <v>616</v>
      </c>
      <c r="B363" s="7" t="s">
        <v>22</v>
      </c>
      <c r="C363" s="8" t="s">
        <v>184</v>
      </c>
      <c r="D363" s="9" t="s">
        <v>24</v>
      </c>
      <c r="E363" s="139" t="s">
        <v>836</v>
      </c>
      <c r="F363" s="37" t="s">
        <v>370</v>
      </c>
      <c r="G363" s="12" t="s">
        <v>519</v>
      </c>
      <c r="H363" s="11" t="s">
        <v>528</v>
      </c>
      <c r="I363" s="13">
        <v>4</v>
      </c>
      <c r="J363" s="11" t="s">
        <v>460</v>
      </c>
      <c r="K363" s="11" t="s">
        <v>564</v>
      </c>
      <c r="L363" s="11" t="s">
        <v>563</v>
      </c>
      <c r="M363" s="15">
        <f t="shared" si="58"/>
        <v>403</v>
      </c>
      <c r="N363" s="6">
        <v>330</v>
      </c>
      <c r="O363" s="15">
        <f t="shared" si="59"/>
        <v>132990</v>
      </c>
      <c r="P363" s="16">
        <f t="shared" si="60"/>
        <v>13.299000000000001</v>
      </c>
      <c r="Q363" s="16">
        <f t="shared" si="57"/>
        <v>11.969100000000001</v>
      </c>
      <c r="R363" s="34">
        <f t="shared" si="61"/>
        <v>1.3299000000000003</v>
      </c>
      <c r="S363" s="28"/>
    </row>
    <row r="364" spans="1:19" s="21" customFormat="1" ht="24" x14ac:dyDescent="0.5">
      <c r="A364" s="132" t="s">
        <v>452</v>
      </c>
      <c r="B364" s="7" t="s">
        <v>54</v>
      </c>
      <c r="C364" s="8" t="s">
        <v>185</v>
      </c>
      <c r="D364" s="9" t="s">
        <v>186</v>
      </c>
      <c r="E364" s="139" t="s">
        <v>837</v>
      </c>
      <c r="F364" s="37" t="s">
        <v>440</v>
      </c>
      <c r="G364" s="12" t="s">
        <v>519</v>
      </c>
      <c r="H364" s="11" t="s">
        <v>547</v>
      </c>
      <c r="I364" s="13">
        <v>4</v>
      </c>
      <c r="J364" s="11" t="s">
        <v>562</v>
      </c>
      <c r="K364" s="11" t="s">
        <v>564</v>
      </c>
      <c r="L364" s="11" t="s">
        <v>564</v>
      </c>
      <c r="M364" s="15">
        <f t="shared" si="58"/>
        <v>2000</v>
      </c>
      <c r="N364" s="6">
        <v>330</v>
      </c>
      <c r="O364" s="15">
        <f t="shared" si="59"/>
        <v>660000</v>
      </c>
      <c r="P364" s="16">
        <f t="shared" si="60"/>
        <v>66</v>
      </c>
      <c r="Q364" s="16">
        <f t="shared" si="57"/>
        <v>59.4</v>
      </c>
      <c r="R364" s="34">
        <f t="shared" si="61"/>
        <v>6.6000000000000014</v>
      </c>
      <c r="S364" s="28"/>
    </row>
    <row r="365" spans="1:19" s="21" customFormat="1" ht="24" x14ac:dyDescent="0.5">
      <c r="A365" s="132" t="s">
        <v>413</v>
      </c>
      <c r="B365" s="7" t="s">
        <v>28</v>
      </c>
      <c r="C365" s="8" t="s">
        <v>187</v>
      </c>
      <c r="D365" s="9" t="s">
        <v>38</v>
      </c>
      <c r="E365" s="139" t="s">
        <v>838</v>
      </c>
      <c r="F365" s="37" t="s">
        <v>332</v>
      </c>
      <c r="G365" s="12" t="s">
        <v>519</v>
      </c>
      <c r="H365" s="11" t="s">
        <v>546</v>
      </c>
      <c r="I365" s="13">
        <v>4</v>
      </c>
      <c r="J365" s="11" t="s">
        <v>568</v>
      </c>
      <c r="K365" s="11" t="s">
        <v>564</v>
      </c>
      <c r="L365" s="11" t="s">
        <v>564</v>
      </c>
      <c r="M365" s="15">
        <f t="shared" si="58"/>
        <v>4000</v>
      </c>
      <c r="N365" s="6">
        <v>330</v>
      </c>
      <c r="O365" s="15">
        <f t="shared" si="59"/>
        <v>1320000</v>
      </c>
      <c r="P365" s="16">
        <f t="shared" si="60"/>
        <v>132</v>
      </c>
      <c r="Q365" s="16">
        <f t="shared" si="57"/>
        <v>118.8</v>
      </c>
      <c r="R365" s="34">
        <f t="shared" si="61"/>
        <v>13.200000000000003</v>
      </c>
      <c r="S365" s="28"/>
    </row>
    <row r="366" spans="1:19" s="21" customFormat="1" ht="24" x14ac:dyDescent="0.5">
      <c r="A366" s="153" t="s">
        <v>617</v>
      </c>
      <c r="B366" s="7" t="s">
        <v>22</v>
      </c>
      <c r="C366" s="8" t="s">
        <v>188</v>
      </c>
      <c r="D366" s="9" t="s">
        <v>168</v>
      </c>
      <c r="E366" s="139" t="s">
        <v>839</v>
      </c>
      <c r="F366" s="37" t="s">
        <v>441</v>
      </c>
      <c r="G366" s="12" t="s">
        <v>519</v>
      </c>
      <c r="H366" s="11" t="s">
        <v>525</v>
      </c>
      <c r="I366" s="13">
        <v>4</v>
      </c>
      <c r="J366" s="11" t="s">
        <v>566</v>
      </c>
      <c r="K366" s="11" t="s">
        <v>564</v>
      </c>
      <c r="L366" s="11" t="s">
        <v>339</v>
      </c>
      <c r="M366" s="15">
        <f t="shared" si="58"/>
        <v>1613</v>
      </c>
      <c r="N366" s="6">
        <v>330</v>
      </c>
      <c r="O366" s="15">
        <f t="shared" si="59"/>
        <v>532290</v>
      </c>
      <c r="P366" s="16">
        <f t="shared" si="60"/>
        <v>53.228999999999999</v>
      </c>
      <c r="Q366" s="16">
        <f t="shared" si="57"/>
        <v>47.906100000000002</v>
      </c>
      <c r="R366" s="34">
        <f t="shared" si="61"/>
        <v>5.3228999999999971</v>
      </c>
      <c r="S366" s="28"/>
    </row>
    <row r="367" spans="1:19" s="21" customFormat="1" ht="23.25" x14ac:dyDescent="0.5">
      <c r="A367" s="154"/>
      <c r="B367" s="7"/>
      <c r="C367" s="8"/>
      <c r="D367" s="9"/>
      <c r="E367" s="38"/>
      <c r="F367" s="37"/>
      <c r="G367" s="12" t="s">
        <v>519</v>
      </c>
      <c r="H367" s="11" t="s">
        <v>529</v>
      </c>
      <c r="I367" s="13">
        <v>4</v>
      </c>
      <c r="J367" s="11" t="s">
        <v>562</v>
      </c>
      <c r="K367" s="11" t="s">
        <v>563</v>
      </c>
      <c r="L367" s="11" t="s">
        <v>350</v>
      </c>
      <c r="M367" s="15">
        <f t="shared" si="58"/>
        <v>2389</v>
      </c>
      <c r="N367" s="6">
        <v>330</v>
      </c>
      <c r="O367" s="15">
        <f t="shared" si="59"/>
        <v>788370</v>
      </c>
      <c r="P367" s="16">
        <f t="shared" si="60"/>
        <v>78.837000000000003</v>
      </c>
      <c r="Q367" s="16">
        <f t="shared" si="57"/>
        <v>70.953299999999999</v>
      </c>
      <c r="R367" s="34">
        <f t="shared" si="61"/>
        <v>7.8837000000000046</v>
      </c>
      <c r="S367" s="28"/>
    </row>
    <row r="368" spans="1:19" s="21" customFormat="1" ht="24" x14ac:dyDescent="0.5">
      <c r="A368" s="154"/>
      <c r="B368" s="7"/>
      <c r="C368" s="8"/>
      <c r="D368" s="9"/>
      <c r="E368" s="139" t="s">
        <v>839</v>
      </c>
      <c r="F368" s="37"/>
      <c r="G368" s="12" t="s">
        <v>519</v>
      </c>
      <c r="H368" s="11" t="s">
        <v>525</v>
      </c>
      <c r="I368" s="13">
        <v>4</v>
      </c>
      <c r="J368" s="11" t="s">
        <v>569</v>
      </c>
      <c r="K368" s="11" t="s">
        <v>563</v>
      </c>
      <c r="L368" s="11" t="s">
        <v>379</v>
      </c>
      <c r="M368" s="15">
        <f t="shared" si="58"/>
        <v>3981</v>
      </c>
      <c r="N368" s="6">
        <v>330</v>
      </c>
      <c r="O368" s="15">
        <f t="shared" si="59"/>
        <v>1313730</v>
      </c>
      <c r="P368" s="16">
        <f t="shared" si="60"/>
        <v>131.37300000000002</v>
      </c>
      <c r="Q368" s="16">
        <f t="shared" si="57"/>
        <v>118.23570000000002</v>
      </c>
      <c r="R368" s="34">
        <f t="shared" si="61"/>
        <v>13.137299999999996</v>
      </c>
      <c r="S368" s="28"/>
    </row>
    <row r="369" spans="1:19" s="21" customFormat="1" ht="24" x14ac:dyDescent="0.5">
      <c r="A369" s="155"/>
      <c r="B369" s="7"/>
      <c r="C369" s="8"/>
      <c r="D369" s="9"/>
      <c r="E369" s="139"/>
      <c r="F369" s="37"/>
      <c r="G369" s="12"/>
      <c r="H369" s="11"/>
      <c r="I369" s="13"/>
      <c r="J369" s="11"/>
      <c r="K369" s="11"/>
      <c r="L369" s="11"/>
      <c r="M369" s="15"/>
      <c r="N369" s="6"/>
      <c r="O369" s="15"/>
      <c r="P369" s="16">
        <f>SUM(P366:P368)</f>
        <v>263.43900000000002</v>
      </c>
      <c r="Q369" s="16">
        <f t="shared" ref="Q369:Q399" si="62">P369*90%</f>
        <v>237.09510000000003</v>
      </c>
      <c r="R369" s="34">
        <f>SUM(R366:R368)</f>
        <v>26.343899999999998</v>
      </c>
      <c r="S369" s="28"/>
    </row>
    <row r="370" spans="1:19" s="21" customFormat="1" ht="24" x14ac:dyDescent="0.5">
      <c r="A370" s="153" t="s">
        <v>618</v>
      </c>
      <c r="B370" s="7" t="s">
        <v>28</v>
      </c>
      <c r="C370" s="8" t="s">
        <v>189</v>
      </c>
      <c r="D370" s="9" t="s">
        <v>24</v>
      </c>
      <c r="E370" s="139" t="s">
        <v>840</v>
      </c>
      <c r="F370" s="37" t="s">
        <v>442</v>
      </c>
      <c r="G370" s="12" t="s">
        <v>519</v>
      </c>
      <c r="H370" s="11" t="s">
        <v>531</v>
      </c>
      <c r="I370" s="13">
        <v>4</v>
      </c>
      <c r="J370" s="11" t="s">
        <v>564</v>
      </c>
      <c r="K370" s="11" t="s">
        <v>563</v>
      </c>
      <c r="L370" s="11" t="s">
        <v>409</v>
      </c>
      <c r="M370" s="15">
        <f>J370*400+K370*100+L370</f>
        <v>392</v>
      </c>
      <c r="N370" s="6">
        <v>330</v>
      </c>
      <c r="O370" s="15">
        <f>M370*N370</f>
        <v>129360</v>
      </c>
      <c r="P370" s="16">
        <f>O370*0.01%</f>
        <v>12.936</v>
      </c>
      <c r="Q370" s="16">
        <f t="shared" si="62"/>
        <v>11.6424</v>
      </c>
      <c r="R370" s="34">
        <f>P370-Q370</f>
        <v>1.2935999999999996</v>
      </c>
      <c r="S370" s="28"/>
    </row>
    <row r="371" spans="1:19" s="21" customFormat="1" ht="23.25" x14ac:dyDescent="0.5">
      <c r="A371" s="154"/>
      <c r="B371" s="7"/>
      <c r="C371" s="8"/>
      <c r="D371" s="9"/>
      <c r="E371" s="38"/>
      <c r="F371" s="37"/>
      <c r="G371" s="12" t="s">
        <v>519</v>
      </c>
      <c r="H371" s="11" t="s">
        <v>531</v>
      </c>
      <c r="I371" s="13">
        <v>4</v>
      </c>
      <c r="J371" s="11" t="s">
        <v>563</v>
      </c>
      <c r="K371" s="11" t="s">
        <v>563</v>
      </c>
      <c r="L371" s="11" t="s">
        <v>577</v>
      </c>
      <c r="M371" s="15">
        <f>J371*400+K371*100+L371</f>
        <v>1580</v>
      </c>
      <c r="N371" s="6">
        <v>330</v>
      </c>
      <c r="O371" s="15">
        <f>M371*N371</f>
        <v>521400</v>
      </c>
      <c r="P371" s="16">
        <f>O371*0.01%</f>
        <v>52.14</v>
      </c>
      <c r="Q371" s="16">
        <f t="shared" si="62"/>
        <v>46.926000000000002</v>
      </c>
      <c r="R371" s="34">
        <f>P371-Q371</f>
        <v>5.2139999999999986</v>
      </c>
      <c r="S371" s="28"/>
    </row>
    <row r="372" spans="1:19" s="21" customFormat="1" ht="23.25" x14ac:dyDescent="0.5">
      <c r="A372" s="155"/>
      <c r="B372" s="7"/>
      <c r="C372" s="8"/>
      <c r="D372" s="9"/>
      <c r="E372" s="38"/>
      <c r="F372" s="37"/>
      <c r="G372" s="12"/>
      <c r="H372" s="11"/>
      <c r="I372" s="13"/>
      <c r="J372" s="11"/>
      <c r="K372" s="11"/>
      <c r="L372" s="11"/>
      <c r="M372" s="15"/>
      <c r="N372" s="6"/>
      <c r="O372" s="15"/>
      <c r="P372" s="16">
        <f>SUM(P370:P371)</f>
        <v>65.075999999999993</v>
      </c>
      <c r="Q372" s="16">
        <f t="shared" si="62"/>
        <v>58.568399999999997</v>
      </c>
      <c r="R372" s="34">
        <f>SUM(R370:R371)</f>
        <v>6.5075999999999983</v>
      </c>
      <c r="S372" s="28"/>
    </row>
    <row r="373" spans="1:19" s="21" customFormat="1" ht="24" x14ac:dyDescent="0.5">
      <c r="A373" s="132" t="s">
        <v>619</v>
      </c>
      <c r="B373" s="7" t="s">
        <v>22</v>
      </c>
      <c r="C373" s="8" t="s">
        <v>190</v>
      </c>
      <c r="D373" s="9" t="s">
        <v>38</v>
      </c>
      <c r="E373" s="139" t="s">
        <v>841</v>
      </c>
      <c r="F373" s="37" t="s">
        <v>443</v>
      </c>
      <c r="G373" s="12" t="s">
        <v>519</v>
      </c>
      <c r="H373" s="11" t="s">
        <v>540</v>
      </c>
      <c r="I373" s="13">
        <v>4</v>
      </c>
      <c r="J373" s="11" t="s">
        <v>568</v>
      </c>
      <c r="K373" s="11" t="s">
        <v>567</v>
      </c>
      <c r="L373" s="11" t="s">
        <v>586</v>
      </c>
      <c r="M373" s="15">
        <f t="shared" ref="M373:M379" si="63">J373*400+K373*100+L373</f>
        <v>4273</v>
      </c>
      <c r="N373" s="6">
        <v>330</v>
      </c>
      <c r="O373" s="15">
        <f t="shared" ref="O373:O379" si="64">M373*N373</f>
        <v>1410090</v>
      </c>
      <c r="P373" s="16">
        <f t="shared" ref="P373:P379" si="65">O373*0.01%</f>
        <v>141.00900000000001</v>
      </c>
      <c r="Q373" s="16">
        <f t="shared" si="62"/>
        <v>126.90810000000002</v>
      </c>
      <c r="R373" s="34">
        <f t="shared" ref="R373:R379" si="66">P373-Q373</f>
        <v>14.100899999999996</v>
      </c>
      <c r="S373" s="28"/>
    </row>
    <row r="374" spans="1:19" s="21" customFormat="1" ht="24" x14ac:dyDescent="0.5">
      <c r="A374" s="132" t="s">
        <v>620</v>
      </c>
      <c r="B374" s="7" t="s">
        <v>28</v>
      </c>
      <c r="C374" s="8" t="s">
        <v>1017</v>
      </c>
      <c r="D374" s="9" t="s">
        <v>24</v>
      </c>
      <c r="E374" s="139"/>
      <c r="F374" s="37" t="s">
        <v>627</v>
      </c>
      <c r="G374" s="12" t="s">
        <v>1015</v>
      </c>
      <c r="H374" s="11" t="s">
        <v>468</v>
      </c>
      <c r="I374" s="13">
        <v>4</v>
      </c>
      <c r="J374" s="11" t="s">
        <v>568</v>
      </c>
      <c r="K374" s="11" t="s">
        <v>564</v>
      </c>
      <c r="L374" s="11" t="s">
        <v>564</v>
      </c>
      <c r="M374" s="15">
        <f t="shared" si="63"/>
        <v>4000</v>
      </c>
      <c r="N374" s="6">
        <v>330</v>
      </c>
      <c r="O374" s="15">
        <f t="shared" si="64"/>
        <v>1320000</v>
      </c>
      <c r="P374" s="16">
        <f t="shared" si="65"/>
        <v>132</v>
      </c>
      <c r="Q374" s="16">
        <f t="shared" si="62"/>
        <v>118.8</v>
      </c>
      <c r="R374" s="34">
        <f t="shared" si="66"/>
        <v>13.200000000000003</v>
      </c>
      <c r="S374" s="28"/>
    </row>
    <row r="375" spans="1:19" s="21" customFormat="1" ht="24" x14ac:dyDescent="0.5">
      <c r="A375" s="132" t="s">
        <v>621</v>
      </c>
      <c r="B375" s="7" t="s">
        <v>22</v>
      </c>
      <c r="C375" s="8" t="s">
        <v>191</v>
      </c>
      <c r="D375" s="9" t="s">
        <v>26</v>
      </c>
      <c r="E375" s="139" t="s">
        <v>842</v>
      </c>
      <c r="F375" s="37" t="s">
        <v>444</v>
      </c>
      <c r="G375" s="12" t="s">
        <v>519</v>
      </c>
      <c r="H375" s="11" t="s">
        <v>522</v>
      </c>
      <c r="I375" s="13">
        <v>4</v>
      </c>
      <c r="J375" s="11" t="s">
        <v>567</v>
      </c>
      <c r="K375" s="11" t="s">
        <v>567</v>
      </c>
      <c r="L375" s="11" t="s">
        <v>496</v>
      </c>
      <c r="M375" s="15">
        <f t="shared" si="63"/>
        <v>1011</v>
      </c>
      <c r="N375" s="6">
        <v>330</v>
      </c>
      <c r="O375" s="15">
        <f t="shared" si="64"/>
        <v>333630</v>
      </c>
      <c r="P375" s="16">
        <f t="shared" si="65"/>
        <v>33.363</v>
      </c>
      <c r="Q375" s="16">
        <f t="shared" si="62"/>
        <v>30.026700000000002</v>
      </c>
      <c r="R375" s="34">
        <f t="shared" si="66"/>
        <v>3.3362999999999978</v>
      </c>
      <c r="S375" s="28"/>
    </row>
    <row r="376" spans="1:19" s="21" customFormat="1" ht="24" x14ac:dyDescent="0.5">
      <c r="A376" s="153" t="s">
        <v>622</v>
      </c>
      <c r="B376" s="7" t="s">
        <v>28</v>
      </c>
      <c r="C376" s="8" t="s">
        <v>192</v>
      </c>
      <c r="D376" s="9" t="s">
        <v>26</v>
      </c>
      <c r="E376" s="139" t="s">
        <v>843</v>
      </c>
      <c r="F376" s="37" t="s">
        <v>445</v>
      </c>
      <c r="G376" s="12" t="s">
        <v>519</v>
      </c>
      <c r="H376" s="11" t="s">
        <v>531</v>
      </c>
      <c r="I376" s="13">
        <v>4</v>
      </c>
      <c r="J376" s="11" t="s">
        <v>516</v>
      </c>
      <c r="K376" s="11" t="s">
        <v>567</v>
      </c>
      <c r="L376" s="11" t="s">
        <v>492</v>
      </c>
      <c r="M376" s="15">
        <f t="shared" si="63"/>
        <v>2660</v>
      </c>
      <c r="N376" s="6">
        <v>330</v>
      </c>
      <c r="O376" s="15">
        <f t="shared" si="64"/>
        <v>877800</v>
      </c>
      <c r="P376" s="16">
        <f t="shared" si="65"/>
        <v>87.78</v>
      </c>
      <c r="Q376" s="16">
        <f t="shared" si="62"/>
        <v>79.00200000000001</v>
      </c>
      <c r="R376" s="34">
        <f t="shared" si="66"/>
        <v>8.7779999999999916</v>
      </c>
      <c r="S376" s="28"/>
    </row>
    <row r="377" spans="1:19" s="21" customFormat="1" ht="23.25" x14ac:dyDescent="0.5">
      <c r="A377" s="154"/>
      <c r="B377" s="7"/>
      <c r="C377" s="8"/>
      <c r="D377" s="9"/>
      <c r="E377" s="38"/>
      <c r="F377" s="37"/>
      <c r="G377" s="12" t="s">
        <v>519</v>
      </c>
      <c r="H377" s="11" t="s">
        <v>524</v>
      </c>
      <c r="I377" s="13">
        <v>4</v>
      </c>
      <c r="J377" s="11" t="s">
        <v>567</v>
      </c>
      <c r="K377" s="11" t="s">
        <v>567</v>
      </c>
      <c r="L377" s="11" t="s">
        <v>494</v>
      </c>
      <c r="M377" s="15">
        <f t="shared" si="63"/>
        <v>1057</v>
      </c>
      <c r="N377" s="6">
        <v>330</v>
      </c>
      <c r="O377" s="15">
        <f t="shared" si="64"/>
        <v>348810</v>
      </c>
      <c r="P377" s="16">
        <f t="shared" si="65"/>
        <v>34.881</v>
      </c>
      <c r="Q377" s="16">
        <f t="shared" si="62"/>
        <v>31.392900000000001</v>
      </c>
      <c r="R377" s="34">
        <f t="shared" si="66"/>
        <v>3.4880999999999993</v>
      </c>
      <c r="S377" s="28"/>
    </row>
    <row r="378" spans="1:19" s="21" customFormat="1" ht="23.25" x14ac:dyDescent="0.5">
      <c r="A378" s="154"/>
      <c r="B378" s="7"/>
      <c r="C378" s="8"/>
      <c r="D378" s="9"/>
      <c r="E378" s="38"/>
      <c r="F378" s="37"/>
      <c r="G378" s="12" t="s">
        <v>519</v>
      </c>
      <c r="H378" s="11" t="s">
        <v>524</v>
      </c>
      <c r="I378" s="13">
        <v>4</v>
      </c>
      <c r="J378" s="11" t="s">
        <v>567</v>
      </c>
      <c r="K378" s="11" t="s">
        <v>563</v>
      </c>
      <c r="L378" s="11" t="s">
        <v>588</v>
      </c>
      <c r="M378" s="15">
        <f t="shared" si="63"/>
        <v>1132</v>
      </c>
      <c r="N378" s="6">
        <v>330</v>
      </c>
      <c r="O378" s="15">
        <f t="shared" si="64"/>
        <v>373560</v>
      </c>
      <c r="P378" s="16">
        <f t="shared" si="65"/>
        <v>37.356000000000002</v>
      </c>
      <c r="Q378" s="16">
        <f t="shared" si="62"/>
        <v>33.620400000000004</v>
      </c>
      <c r="R378" s="34">
        <f t="shared" si="66"/>
        <v>3.735599999999998</v>
      </c>
      <c r="S378" s="28"/>
    </row>
    <row r="379" spans="1:19" s="21" customFormat="1" ht="23.25" x14ac:dyDescent="0.5">
      <c r="A379" s="154"/>
      <c r="B379" s="7"/>
      <c r="C379" s="8"/>
      <c r="D379" s="9"/>
      <c r="E379" s="38"/>
      <c r="F379" s="37"/>
      <c r="G379" s="12" t="s">
        <v>519</v>
      </c>
      <c r="H379" s="11" t="s">
        <v>525</v>
      </c>
      <c r="I379" s="13">
        <v>4</v>
      </c>
      <c r="J379" s="11" t="s">
        <v>566</v>
      </c>
      <c r="K379" s="11" t="s">
        <v>563</v>
      </c>
      <c r="L379" s="11" t="s">
        <v>513</v>
      </c>
      <c r="M379" s="15">
        <f t="shared" si="63"/>
        <v>1938</v>
      </c>
      <c r="N379" s="6">
        <v>330</v>
      </c>
      <c r="O379" s="15">
        <f t="shared" si="64"/>
        <v>639540</v>
      </c>
      <c r="P379" s="16">
        <f t="shared" si="65"/>
        <v>63.954000000000001</v>
      </c>
      <c r="Q379" s="16">
        <f t="shared" si="62"/>
        <v>57.558599999999998</v>
      </c>
      <c r="R379" s="34">
        <f t="shared" si="66"/>
        <v>6.3954000000000022</v>
      </c>
      <c r="S379" s="28"/>
    </row>
    <row r="380" spans="1:19" s="21" customFormat="1" ht="23.25" x14ac:dyDescent="0.5">
      <c r="A380" s="155"/>
      <c r="B380" s="7"/>
      <c r="C380" s="8"/>
      <c r="D380" s="9"/>
      <c r="E380" s="38"/>
      <c r="F380" s="37"/>
      <c r="G380" s="12"/>
      <c r="H380" s="11"/>
      <c r="I380" s="13"/>
      <c r="J380" s="11"/>
      <c r="K380" s="11"/>
      <c r="L380" s="11"/>
      <c r="M380" s="15"/>
      <c r="N380" s="6"/>
      <c r="O380" s="15"/>
      <c r="P380" s="16">
        <f>SUM(P376:P379)</f>
        <v>223.971</v>
      </c>
      <c r="Q380" s="16">
        <f t="shared" si="62"/>
        <v>201.57390000000001</v>
      </c>
      <c r="R380" s="34">
        <f>SUM(R376:R379)</f>
        <v>22.397099999999991</v>
      </c>
      <c r="S380" s="28"/>
    </row>
    <row r="381" spans="1:19" s="21" customFormat="1" ht="24" x14ac:dyDescent="0.5">
      <c r="A381" s="153" t="s">
        <v>458</v>
      </c>
      <c r="B381" s="7" t="s">
        <v>28</v>
      </c>
      <c r="C381" s="8" t="s">
        <v>193</v>
      </c>
      <c r="D381" s="9" t="s">
        <v>24</v>
      </c>
      <c r="E381" s="139" t="s">
        <v>844</v>
      </c>
      <c r="F381" s="37" t="s">
        <v>446</v>
      </c>
      <c r="G381" s="12" t="s">
        <v>519</v>
      </c>
      <c r="H381" s="11" t="s">
        <v>555</v>
      </c>
      <c r="I381" s="13">
        <v>4</v>
      </c>
      <c r="J381" s="11" t="s">
        <v>426</v>
      </c>
      <c r="K381" s="11" t="s">
        <v>567</v>
      </c>
      <c r="L381" s="11" t="s">
        <v>481</v>
      </c>
      <c r="M381" s="15">
        <f>J381*400+K381*100+L381</f>
        <v>3426</v>
      </c>
      <c r="N381" s="6">
        <v>330</v>
      </c>
      <c r="O381" s="15">
        <f>M381*N381</f>
        <v>1130580</v>
      </c>
      <c r="P381" s="16">
        <f>O381*0.01%</f>
        <v>113.05800000000001</v>
      </c>
      <c r="Q381" s="16">
        <f t="shared" si="62"/>
        <v>101.7522</v>
      </c>
      <c r="R381" s="34">
        <f>P381-Q381</f>
        <v>11.305800000000005</v>
      </c>
      <c r="S381" s="28"/>
    </row>
    <row r="382" spans="1:19" s="21" customFormat="1" ht="23.25" x14ac:dyDescent="0.5">
      <c r="A382" s="154"/>
      <c r="B382" s="7"/>
      <c r="C382" s="8"/>
      <c r="D382" s="9"/>
      <c r="E382" s="38"/>
      <c r="F382" s="37"/>
      <c r="G382" s="12" t="s">
        <v>519</v>
      </c>
      <c r="H382" s="11" t="s">
        <v>555</v>
      </c>
      <c r="I382" s="13">
        <v>4</v>
      </c>
      <c r="J382" s="11" t="s">
        <v>567</v>
      </c>
      <c r="K382" s="11" t="s">
        <v>460</v>
      </c>
      <c r="L382" s="11" t="s">
        <v>328</v>
      </c>
      <c r="M382" s="15">
        <f>J382*400+K382*100+L382</f>
        <v>963</v>
      </c>
      <c r="N382" s="6">
        <v>330</v>
      </c>
      <c r="O382" s="15">
        <f>M382*N382</f>
        <v>317790</v>
      </c>
      <c r="P382" s="16">
        <f>O382*0.01%</f>
        <v>31.779</v>
      </c>
      <c r="Q382" s="16">
        <f t="shared" si="62"/>
        <v>28.601099999999999</v>
      </c>
      <c r="R382" s="34">
        <f>P382-Q382</f>
        <v>3.1779000000000011</v>
      </c>
      <c r="S382" s="28"/>
    </row>
    <row r="383" spans="1:19" s="21" customFormat="1" ht="23.25" x14ac:dyDescent="0.5">
      <c r="A383" s="155"/>
      <c r="B383" s="7"/>
      <c r="C383" s="8"/>
      <c r="D383" s="9"/>
      <c r="E383" s="38"/>
      <c r="F383" s="37"/>
      <c r="G383" s="12"/>
      <c r="H383" s="11"/>
      <c r="I383" s="13"/>
      <c r="J383" s="11"/>
      <c r="K383" s="11"/>
      <c r="L383" s="11"/>
      <c r="M383" s="15"/>
      <c r="N383" s="6"/>
      <c r="O383" s="15"/>
      <c r="P383" s="16">
        <f>SUM(P381:P382)</f>
        <v>144.83700000000002</v>
      </c>
      <c r="Q383" s="16">
        <f t="shared" si="62"/>
        <v>130.35330000000002</v>
      </c>
      <c r="R383" s="34">
        <f>SUM(R381:R382)</f>
        <v>14.483700000000006</v>
      </c>
      <c r="S383" s="28"/>
    </row>
    <row r="384" spans="1:19" s="21" customFormat="1" ht="24" x14ac:dyDescent="0.5">
      <c r="A384" s="153" t="s">
        <v>623</v>
      </c>
      <c r="B384" s="7" t="s">
        <v>22</v>
      </c>
      <c r="C384" s="8" t="s">
        <v>194</v>
      </c>
      <c r="D384" s="9" t="s">
        <v>24</v>
      </c>
      <c r="E384" s="139" t="s">
        <v>845</v>
      </c>
      <c r="F384" s="37" t="s">
        <v>333</v>
      </c>
      <c r="G384" s="12" t="s">
        <v>519</v>
      </c>
      <c r="H384" s="11" t="s">
        <v>541</v>
      </c>
      <c r="I384" s="13">
        <v>4</v>
      </c>
      <c r="J384" s="11" t="s">
        <v>562</v>
      </c>
      <c r="K384" s="11" t="s">
        <v>563</v>
      </c>
      <c r="L384" s="11" t="s">
        <v>448</v>
      </c>
      <c r="M384" s="15">
        <f>J384*400+K384*100+L384</f>
        <v>2343</v>
      </c>
      <c r="N384" s="6">
        <v>330</v>
      </c>
      <c r="O384" s="15">
        <f>M384*N384</f>
        <v>773190</v>
      </c>
      <c r="P384" s="16">
        <f>O384*0.01%</f>
        <v>77.319000000000003</v>
      </c>
      <c r="Q384" s="16">
        <f t="shared" si="62"/>
        <v>69.587100000000007</v>
      </c>
      <c r="R384" s="34">
        <f>P384-Q384</f>
        <v>7.731899999999996</v>
      </c>
      <c r="S384" s="28"/>
    </row>
    <row r="385" spans="1:19" s="21" customFormat="1" ht="23.25" x14ac:dyDescent="0.5">
      <c r="A385" s="154"/>
      <c r="B385" s="7"/>
      <c r="C385" s="8"/>
      <c r="D385" s="9"/>
      <c r="E385" s="38"/>
      <c r="F385" s="37"/>
      <c r="G385" s="12" t="s">
        <v>519</v>
      </c>
      <c r="H385" s="11" t="s">
        <v>538</v>
      </c>
      <c r="I385" s="13">
        <v>4</v>
      </c>
      <c r="J385" s="11" t="s">
        <v>426</v>
      </c>
      <c r="K385" s="11" t="s">
        <v>567</v>
      </c>
      <c r="L385" s="11" t="s">
        <v>450</v>
      </c>
      <c r="M385" s="15">
        <f>J385*400+K385*100+L385</f>
        <v>3493</v>
      </c>
      <c r="N385" s="6">
        <v>330</v>
      </c>
      <c r="O385" s="15">
        <f>M385*N385</f>
        <v>1152690</v>
      </c>
      <c r="P385" s="16">
        <f>O385*0.01%</f>
        <v>115.26900000000001</v>
      </c>
      <c r="Q385" s="16">
        <f t="shared" si="62"/>
        <v>103.74210000000001</v>
      </c>
      <c r="R385" s="34">
        <f>P385-Q385</f>
        <v>11.526899999999998</v>
      </c>
      <c r="S385" s="28"/>
    </row>
    <row r="386" spans="1:19" s="21" customFormat="1" ht="23.25" x14ac:dyDescent="0.5">
      <c r="A386" s="155"/>
      <c r="B386" s="7"/>
      <c r="C386" s="8"/>
      <c r="D386" s="9"/>
      <c r="E386" s="38"/>
      <c r="F386" s="37"/>
      <c r="G386" s="12"/>
      <c r="H386" s="11"/>
      <c r="I386" s="13"/>
      <c r="J386" s="11"/>
      <c r="K386" s="11"/>
      <c r="L386" s="11"/>
      <c r="M386" s="15"/>
      <c r="N386" s="6"/>
      <c r="O386" s="15"/>
      <c r="P386" s="16">
        <f>SUM(P384:P385)</f>
        <v>192.58800000000002</v>
      </c>
      <c r="Q386" s="16">
        <f t="shared" si="62"/>
        <v>173.32920000000001</v>
      </c>
      <c r="R386" s="34">
        <f>SUM(R384:R385)</f>
        <v>19.258799999999994</v>
      </c>
      <c r="S386" s="28"/>
    </row>
    <row r="387" spans="1:19" s="21" customFormat="1" ht="24" x14ac:dyDescent="0.5">
      <c r="A387" s="153" t="s">
        <v>624</v>
      </c>
      <c r="B387" s="7" t="s">
        <v>22</v>
      </c>
      <c r="C387" s="8" t="s">
        <v>1076</v>
      </c>
      <c r="D387" s="9" t="s">
        <v>26</v>
      </c>
      <c r="E387" s="139" t="s">
        <v>846</v>
      </c>
      <c r="F387" s="37" t="s">
        <v>447</v>
      </c>
      <c r="G387" s="12" t="s">
        <v>519</v>
      </c>
      <c r="H387" s="11" t="s">
        <v>520</v>
      </c>
      <c r="I387" s="13">
        <v>4</v>
      </c>
      <c r="J387" s="11" t="s">
        <v>426</v>
      </c>
      <c r="K387" s="11" t="s">
        <v>460</v>
      </c>
      <c r="L387" s="11" t="s">
        <v>424</v>
      </c>
      <c r="M387" s="15">
        <f>J387*400+K387*100+L387</f>
        <v>3342</v>
      </c>
      <c r="N387" s="6">
        <v>330</v>
      </c>
      <c r="O387" s="15">
        <f>M387*N387</f>
        <v>1102860</v>
      </c>
      <c r="P387" s="16">
        <f>O387*0.01%</f>
        <v>110.286</v>
      </c>
      <c r="Q387" s="16">
        <f t="shared" si="62"/>
        <v>99.257400000000004</v>
      </c>
      <c r="R387" s="34">
        <f>P387-Q387</f>
        <v>11.028599999999997</v>
      </c>
      <c r="S387" s="28"/>
    </row>
    <row r="388" spans="1:19" s="21" customFormat="1" ht="23.25" x14ac:dyDescent="0.5">
      <c r="A388" s="154"/>
      <c r="B388" s="156" t="s">
        <v>1075</v>
      </c>
      <c r="C388" s="157"/>
      <c r="D388" s="158"/>
      <c r="E388" s="38"/>
      <c r="F388" s="37"/>
      <c r="G388" s="12" t="s">
        <v>519</v>
      </c>
      <c r="H388" s="11" t="s">
        <v>520</v>
      </c>
      <c r="I388" s="13">
        <v>4</v>
      </c>
      <c r="J388" s="11" t="s">
        <v>566</v>
      </c>
      <c r="K388" s="11" t="s">
        <v>567</v>
      </c>
      <c r="L388" s="11" t="s">
        <v>461</v>
      </c>
      <c r="M388" s="15">
        <f>J388*400+K388*100+L388</f>
        <v>1898</v>
      </c>
      <c r="N388" s="6">
        <v>330</v>
      </c>
      <c r="O388" s="15">
        <f>M388*N388</f>
        <v>626340</v>
      </c>
      <c r="P388" s="16">
        <f>O388*0.01%</f>
        <v>62.634</v>
      </c>
      <c r="Q388" s="16">
        <f t="shared" si="62"/>
        <v>56.370600000000003</v>
      </c>
      <c r="R388" s="34">
        <f>P388-Q388</f>
        <v>6.2633999999999972</v>
      </c>
      <c r="S388" s="28"/>
    </row>
    <row r="389" spans="1:19" s="21" customFormat="1" ht="23.25" x14ac:dyDescent="0.5">
      <c r="A389" s="155"/>
      <c r="B389" s="7"/>
      <c r="C389" s="8"/>
      <c r="D389" s="9"/>
      <c r="E389" s="38"/>
      <c r="F389" s="37"/>
      <c r="G389" s="12"/>
      <c r="H389" s="11"/>
      <c r="I389" s="13"/>
      <c r="J389" s="11"/>
      <c r="K389" s="11"/>
      <c r="L389" s="11"/>
      <c r="M389" s="15"/>
      <c r="N389" s="6"/>
      <c r="O389" s="15"/>
      <c r="P389" s="16">
        <f>SUM(P387:P388)</f>
        <v>172.92000000000002</v>
      </c>
      <c r="Q389" s="16">
        <f t="shared" si="62"/>
        <v>155.62800000000001</v>
      </c>
      <c r="R389" s="34">
        <f>SUM(R387:R388)</f>
        <v>17.291999999999994</v>
      </c>
      <c r="S389" s="28"/>
    </row>
    <row r="390" spans="1:19" s="21" customFormat="1" ht="24" x14ac:dyDescent="0.5">
      <c r="A390" s="132" t="s">
        <v>475</v>
      </c>
      <c r="B390" s="7" t="s">
        <v>28</v>
      </c>
      <c r="C390" s="8" t="s">
        <v>197</v>
      </c>
      <c r="D390" s="9" t="s">
        <v>24</v>
      </c>
      <c r="E390" s="139" t="s">
        <v>848</v>
      </c>
      <c r="F390" s="37" t="s">
        <v>449</v>
      </c>
      <c r="G390" s="12" t="s">
        <v>519</v>
      </c>
      <c r="H390" s="11" t="s">
        <v>539</v>
      </c>
      <c r="I390" s="13">
        <v>4</v>
      </c>
      <c r="J390" s="11" t="s">
        <v>566</v>
      </c>
      <c r="K390" s="11" t="s">
        <v>460</v>
      </c>
      <c r="L390" s="11" t="s">
        <v>334</v>
      </c>
      <c r="M390" s="15">
        <f t="shared" ref="M390:M399" si="67">J390*400+K390*100+L390</f>
        <v>1740</v>
      </c>
      <c r="N390" s="6">
        <v>330</v>
      </c>
      <c r="O390" s="15">
        <f t="shared" ref="O390:O399" si="68">M390*N390</f>
        <v>574200</v>
      </c>
      <c r="P390" s="16">
        <f t="shared" ref="P390:P399" si="69">O390*0.01%</f>
        <v>57.42</v>
      </c>
      <c r="Q390" s="16">
        <f t="shared" si="62"/>
        <v>51.678000000000004</v>
      </c>
      <c r="R390" s="34">
        <f t="shared" ref="R390:R399" si="70">P390-Q390</f>
        <v>5.7419999999999973</v>
      </c>
      <c r="S390" s="28"/>
    </row>
    <row r="391" spans="1:19" s="21" customFormat="1" ht="24" x14ac:dyDescent="0.5">
      <c r="A391" s="132" t="s">
        <v>335</v>
      </c>
      <c r="B391" s="7" t="s">
        <v>28</v>
      </c>
      <c r="C391" s="8" t="s">
        <v>198</v>
      </c>
      <c r="D391" s="9" t="s">
        <v>24</v>
      </c>
      <c r="E391" s="139" t="s">
        <v>849</v>
      </c>
      <c r="F391" s="37" t="s">
        <v>450</v>
      </c>
      <c r="G391" s="12" t="s">
        <v>519</v>
      </c>
      <c r="H391" s="11" t="s">
        <v>522</v>
      </c>
      <c r="I391" s="13">
        <v>4</v>
      </c>
      <c r="J391" s="11" t="s">
        <v>567</v>
      </c>
      <c r="K391" s="11" t="s">
        <v>564</v>
      </c>
      <c r="L391" s="11" t="s">
        <v>565</v>
      </c>
      <c r="M391" s="15">
        <f t="shared" si="67"/>
        <v>807</v>
      </c>
      <c r="N391" s="6">
        <v>330</v>
      </c>
      <c r="O391" s="15">
        <f t="shared" si="68"/>
        <v>266310</v>
      </c>
      <c r="P391" s="16">
        <f t="shared" si="69"/>
        <v>26.631</v>
      </c>
      <c r="Q391" s="16">
        <f t="shared" si="62"/>
        <v>23.9679</v>
      </c>
      <c r="R391" s="34">
        <f t="shared" si="70"/>
        <v>2.6631</v>
      </c>
      <c r="S391" s="28"/>
    </row>
    <row r="392" spans="1:19" s="21" customFormat="1" ht="24" x14ac:dyDescent="0.5">
      <c r="A392" s="153" t="s">
        <v>625</v>
      </c>
      <c r="B392" s="7" t="s">
        <v>28</v>
      </c>
      <c r="C392" s="8" t="s">
        <v>199</v>
      </c>
      <c r="D392" s="9" t="s">
        <v>26</v>
      </c>
      <c r="E392" s="139" t="s">
        <v>850</v>
      </c>
      <c r="F392" s="37" t="s">
        <v>451</v>
      </c>
      <c r="G392" s="12" t="s">
        <v>519</v>
      </c>
      <c r="H392" s="11" t="s">
        <v>528</v>
      </c>
      <c r="I392" s="13">
        <v>4</v>
      </c>
      <c r="J392" s="11" t="s">
        <v>564</v>
      </c>
      <c r="K392" s="11" t="s">
        <v>563</v>
      </c>
      <c r="L392" s="11" t="s">
        <v>380</v>
      </c>
      <c r="M392" s="15">
        <f t="shared" si="67"/>
        <v>331</v>
      </c>
      <c r="N392" s="6">
        <v>330</v>
      </c>
      <c r="O392" s="15">
        <f t="shared" si="68"/>
        <v>109230</v>
      </c>
      <c r="P392" s="16">
        <f t="shared" si="69"/>
        <v>10.923</v>
      </c>
      <c r="Q392" s="16">
        <f t="shared" si="62"/>
        <v>9.8307000000000002</v>
      </c>
      <c r="R392" s="34">
        <f t="shared" si="70"/>
        <v>1.0922999999999998</v>
      </c>
      <c r="S392" s="28"/>
    </row>
    <row r="393" spans="1:19" s="21" customFormat="1" ht="23.25" x14ac:dyDescent="0.5">
      <c r="A393" s="154"/>
      <c r="B393" s="7"/>
      <c r="C393" s="8"/>
      <c r="D393" s="9"/>
      <c r="E393" s="38"/>
      <c r="F393" s="37"/>
      <c r="G393" s="12" t="s">
        <v>519</v>
      </c>
      <c r="H393" s="11" t="s">
        <v>521</v>
      </c>
      <c r="I393" s="13">
        <v>4</v>
      </c>
      <c r="J393" s="11" t="s">
        <v>564</v>
      </c>
      <c r="K393" s="11" t="s">
        <v>567</v>
      </c>
      <c r="L393" s="11" t="s">
        <v>460</v>
      </c>
      <c r="M393" s="15">
        <f t="shared" si="67"/>
        <v>201</v>
      </c>
      <c r="N393" s="6">
        <v>330</v>
      </c>
      <c r="O393" s="15">
        <f t="shared" si="68"/>
        <v>66330</v>
      </c>
      <c r="P393" s="16">
        <f t="shared" si="69"/>
        <v>6.633</v>
      </c>
      <c r="Q393" s="16">
        <f t="shared" si="62"/>
        <v>5.9697000000000005</v>
      </c>
      <c r="R393" s="34">
        <f t="shared" si="70"/>
        <v>0.66329999999999956</v>
      </c>
      <c r="S393" s="28"/>
    </row>
    <row r="394" spans="1:19" s="21" customFormat="1" ht="23.25" x14ac:dyDescent="0.5">
      <c r="A394" s="154"/>
      <c r="B394" s="7"/>
      <c r="C394" s="8"/>
      <c r="D394" s="9"/>
      <c r="E394" s="38"/>
      <c r="F394" s="37"/>
      <c r="G394" s="12" t="s">
        <v>519</v>
      </c>
      <c r="H394" s="11" t="s">
        <v>528</v>
      </c>
      <c r="I394" s="13">
        <v>4</v>
      </c>
      <c r="J394" s="11" t="s">
        <v>564</v>
      </c>
      <c r="K394" s="11" t="s">
        <v>564</v>
      </c>
      <c r="L394" s="11" t="s">
        <v>454</v>
      </c>
      <c r="M394" s="15">
        <f t="shared" si="67"/>
        <v>84</v>
      </c>
      <c r="N394" s="6">
        <v>330</v>
      </c>
      <c r="O394" s="15">
        <f t="shared" si="68"/>
        <v>27720</v>
      </c>
      <c r="P394" s="16">
        <f t="shared" si="69"/>
        <v>2.7720000000000002</v>
      </c>
      <c r="Q394" s="16">
        <f t="shared" si="62"/>
        <v>2.4948000000000001</v>
      </c>
      <c r="R394" s="34">
        <f t="shared" si="70"/>
        <v>0.27720000000000011</v>
      </c>
      <c r="S394" s="28"/>
    </row>
    <row r="395" spans="1:19" s="21" customFormat="1" ht="23.25" x14ac:dyDescent="0.5">
      <c r="A395" s="154"/>
      <c r="B395" s="7"/>
      <c r="C395" s="8"/>
      <c r="D395" s="9"/>
      <c r="E395" s="38"/>
      <c r="F395" s="37"/>
      <c r="G395" s="12" t="s">
        <v>519</v>
      </c>
      <c r="H395" s="11" t="s">
        <v>521</v>
      </c>
      <c r="I395" s="13">
        <v>4</v>
      </c>
      <c r="J395" s="11" t="s">
        <v>564</v>
      </c>
      <c r="K395" s="11" t="s">
        <v>563</v>
      </c>
      <c r="L395" s="11" t="s">
        <v>572</v>
      </c>
      <c r="M395" s="15">
        <f t="shared" si="67"/>
        <v>316</v>
      </c>
      <c r="N395" s="6">
        <v>330</v>
      </c>
      <c r="O395" s="15">
        <f t="shared" si="68"/>
        <v>104280</v>
      </c>
      <c r="P395" s="16">
        <f t="shared" si="69"/>
        <v>10.428000000000001</v>
      </c>
      <c r="Q395" s="16">
        <f t="shared" si="62"/>
        <v>9.3852000000000011</v>
      </c>
      <c r="R395" s="34">
        <f t="shared" si="70"/>
        <v>1.0427999999999997</v>
      </c>
      <c r="S395" s="28"/>
    </row>
    <row r="396" spans="1:19" s="21" customFormat="1" ht="23.25" x14ac:dyDescent="0.5">
      <c r="A396" s="154"/>
      <c r="B396" s="7"/>
      <c r="C396" s="8"/>
      <c r="D396" s="9"/>
      <c r="E396" s="38"/>
      <c r="F396" s="37"/>
      <c r="G396" s="12" t="s">
        <v>519</v>
      </c>
      <c r="H396" s="11" t="s">
        <v>531</v>
      </c>
      <c r="I396" s="13">
        <v>4</v>
      </c>
      <c r="J396" s="11" t="s">
        <v>426</v>
      </c>
      <c r="K396" s="11" t="s">
        <v>460</v>
      </c>
      <c r="L396" s="11" t="s">
        <v>439</v>
      </c>
      <c r="M396" s="15">
        <f t="shared" si="67"/>
        <v>3317</v>
      </c>
      <c r="N396" s="6">
        <v>330</v>
      </c>
      <c r="O396" s="15">
        <f t="shared" si="68"/>
        <v>1094610</v>
      </c>
      <c r="P396" s="16">
        <f t="shared" si="69"/>
        <v>109.461</v>
      </c>
      <c r="Q396" s="16">
        <f t="shared" si="62"/>
        <v>98.514899999999997</v>
      </c>
      <c r="R396" s="34">
        <f t="shared" si="70"/>
        <v>10.946100000000001</v>
      </c>
      <c r="S396" s="28"/>
    </row>
    <row r="397" spans="1:19" s="21" customFormat="1" ht="23.25" x14ac:dyDescent="0.5">
      <c r="A397" s="154"/>
      <c r="B397" s="7"/>
      <c r="C397" s="8"/>
      <c r="D397" s="9"/>
      <c r="E397" s="38"/>
      <c r="F397" s="37"/>
      <c r="G397" s="12" t="s">
        <v>519</v>
      </c>
      <c r="H397" s="11" t="s">
        <v>531</v>
      </c>
      <c r="I397" s="13">
        <v>4</v>
      </c>
      <c r="J397" s="11" t="s">
        <v>564</v>
      </c>
      <c r="K397" s="11" t="s">
        <v>567</v>
      </c>
      <c r="L397" s="11" t="s">
        <v>577</v>
      </c>
      <c r="M397" s="15">
        <f t="shared" si="67"/>
        <v>280</v>
      </c>
      <c r="N397" s="6">
        <v>330</v>
      </c>
      <c r="O397" s="15">
        <f t="shared" si="68"/>
        <v>92400</v>
      </c>
      <c r="P397" s="16">
        <f t="shared" si="69"/>
        <v>9.24</v>
      </c>
      <c r="Q397" s="16">
        <f t="shared" si="62"/>
        <v>8.3160000000000007</v>
      </c>
      <c r="R397" s="34">
        <f t="shared" si="70"/>
        <v>0.92399999999999949</v>
      </c>
      <c r="S397" s="28"/>
    </row>
    <row r="398" spans="1:19" s="21" customFormat="1" ht="23.25" x14ac:dyDescent="0.5">
      <c r="A398" s="154"/>
      <c r="B398" s="7"/>
      <c r="C398" s="8"/>
      <c r="D398" s="9"/>
      <c r="E398" s="38"/>
      <c r="F398" s="37"/>
      <c r="G398" s="12" t="s">
        <v>519</v>
      </c>
      <c r="H398" s="11" t="s">
        <v>531</v>
      </c>
      <c r="I398" s="13">
        <v>4</v>
      </c>
      <c r="J398" s="11" t="s">
        <v>460</v>
      </c>
      <c r="K398" s="11" t="s">
        <v>567</v>
      </c>
      <c r="L398" s="11" t="s">
        <v>440</v>
      </c>
      <c r="M398" s="15">
        <f t="shared" si="67"/>
        <v>639</v>
      </c>
      <c r="N398" s="6">
        <v>330</v>
      </c>
      <c r="O398" s="15">
        <f t="shared" si="68"/>
        <v>210870</v>
      </c>
      <c r="P398" s="16">
        <f t="shared" si="69"/>
        <v>21.087</v>
      </c>
      <c r="Q398" s="16">
        <f t="shared" si="62"/>
        <v>18.978300000000001</v>
      </c>
      <c r="R398" s="34">
        <f t="shared" si="70"/>
        <v>2.1086999999999989</v>
      </c>
      <c r="S398" s="28"/>
    </row>
    <row r="399" spans="1:19" s="21" customFormat="1" ht="23.25" x14ac:dyDescent="0.5">
      <c r="A399" s="154"/>
      <c r="B399" s="7"/>
      <c r="C399" s="8"/>
      <c r="D399" s="9"/>
      <c r="E399" s="38"/>
      <c r="F399" s="37"/>
      <c r="G399" s="12" t="s">
        <v>519</v>
      </c>
      <c r="H399" s="11" t="s">
        <v>531</v>
      </c>
      <c r="I399" s="13">
        <v>4</v>
      </c>
      <c r="J399" s="11" t="s">
        <v>505</v>
      </c>
      <c r="K399" s="11" t="s">
        <v>563</v>
      </c>
      <c r="L399" s="11" t="s">
        <v>382</v>
      </c>
      <c r="M399" s="15">
        <f t="shared" si="67"/>
        <v>6351</v>
      </c>
      <c r="N399" s="6">
        <v>330</v>
      </c>
      <c r="O399" s="15">
        <f t="shared" si="68"/>
        <v>2095830</v>
      </c>
      <c r="P399" s="16">
        <f t="shared" si="69"/>
        <v>209.583</v>
      </c>
      <c r="Q399" s="16">
        <f t="shared" si="62"/>
        <v>188.62469999999999</v>
      </c>
      <c r="R399" s="34">
        <f t="shared" si="70"/>
        <v>20.958300000000008</v>
      </c>
      <c r="S399" s="28"/>
    </row>
    <row r="400" spans="1:19" s="21" customFormat="1" ht="23.25" x14ac:dyDescent="0.5">
      <c r="A400" s="155"/>
      <c r="B400" s="7"/>
      <c r="C400" s="8"/>
      <c r="D400" s="9"/>
      <c r="E400" s="38"/>
      <c r="F400" s="37"/>
      <c r="G400" s="12"/>
      <c r="H400" s="11"/>
      <c r="I400" s="13"/>
      <c r="J400" s="11"/>
      <c r="K400" s="11"/>
      <c r="L400" s="11"/>
      <c r="M400" s="15"/>
      <c r="N400" s="6"/>
      <c r="O400" s="15"/>
      <c r="P400" s="16">
        <f>SUM(P392:P399)</f>
        <v>380.12700000000001</v>
      </c>
      <c r="Q400" s="16">
        <f t="shared" ref="Q400:Q432" si="71">P400*90%</f>
        <v>342.11430000000001</v>
      </c>
      <c r="R400" s="34">
        <f>SUM(R392:R399)</f>
        <v>38.012700000000009</v>
      </c>
      <c r="S400" s="28"/>
    </row>
    <row r="401" spans="1:19" s="21" customFormat="1" ht="24" x14ac:dyDescent="0.5">
      <c r="A401" s="132" t="s">
        <v>422</v>
      </c>
      <c r="B401" s="7" t="s">
        <v>54</v>
      </c>
      <c r="C401" s="8" t="s">
        <v>201</v>
      </c>
      <c r="D401" s="9" t="s">
        <v>24</v>
      </c>
      <c r="E401" s="139" t="s">
        <v>852</v>
      </c>
      <c r="F401" s="37" t="s">
        <v>452</v>
      </c>
      <c r="G401" s="12" t="s">
        <v>519</v>
      </c>
      <c r="H401" s="11" t="s">
        <v>529</v>
      </c>
      <c r="I401" s="13">
        <v>4</v>
      </c>
      <c r="J401" s="11" t="s">
        <v>570</v>
      </c>
      <c r="K401" s="11" t="s">
        <v>567</v>
      </c>
      <c r="L401" s="11" t="s">
        <v>339</v>
      </c>
      <c r="M401" s="15">
        <f>J401*400+K401*100+L401</f>
        <v>9013</v>
      </c>
      <c r="N401" s="6">
        <v>330</v>
      </c>
      <c r="O401" s="15">
        <f>M401*N401</f>
        <v>2974290</v>
      </c>
      <c r="P401" s="16">
        <f>O401*0.01%</f>
        <v>297.42900000000003</v>
      </c>
      <c r="Q401" s="16">
        <f t="shared" si="71"/>
        <v>267.68610000000001</v>
      </c>
      <c r="R401" s="34">
        <f>P401-Q401</f>
        <v>29.74290000000002</v>
      </c>
      <c r="S401" s="28"/>
    </row>
    <row r="402" spans="1:19" s="21" customFormat="1" ht="24" x14ac:dyDescent="0.5">
      <c r="A402" s="132" t="s">
        <v>359</v>
      </c>
      <c r="B402" s="7" t="s">
        <v>28</v>
      </c>
      <c r="C402" s="8" t="s">
        <v>202</v>
      </c>
      <c r="D402" s="9" t="s">
        <v>24</v>
      </c>
      <c r="E402" s="139" t="s">
        <v>853</v>
      </c>
      <c r="F402" s="37" t="s">
        <v>403</v>
      </c>
      <c r="G402" s="12" t="s">
        <v>519</v>
      </c>
      <c r="H402" s="11" t="s">
        <v>550</v>
      </c>
      <c r="I402" s="13">
        <v>4</v>
      </c>
      <c r="J402" s="11" t="s">
        <v>562</v>
      </c>
      <c r="K402" s="11" t="s">
        <v>564</v>
      </c>
      <c r="L402" s="11" t="s">
        <v>570</v>
      </c>
      <c r="M402" s="15">
        <f>J402*400+K402*100+L402</f>
        <v>2022</v>
      </c>
      <c r="N402" s="6">
        <v>330</v>
      </c>
      <c r="O402" s="15">
        <f>M402*N402</f>
        <v>667260</v>
      </c>
      <c r="P402" s="16">
        <f>O402*0.01%</f>
        <v>66.725999999999999</v>
      </c>
      <c r="Q402" s="16">
        <f t="shared" si="71"/>
        <v>60.053400000000003</v>
      </c>
      <c r="R402" s="34">
        <f>P402-Q402</f>
        <v>6.6725999999999956</v>
      </c>
      <c r="S402" s="28"/>
    </row>
    <row r="403" spans="1:19" s="21" customFormat="1" ht="24" x14ac:dyDescent="0.5">
      <c r="A403" s="132" t="s">
        <v>626</v>
      </c>
      <c r="B403" s="7" t="s">
        <v>22</v>
      </c>
      <c r="C403" s="8" t="s">
        <v>203</v>
      </c>
      <c r="D403" s="9" t="s">
        <v>106</v>
      </c>
      <c r="E403" s="139" t="s">
        <v>854</v>
      </c>
      <c r="F403" s="37" t="s">
        <v>453</v>
      </c>
      <c r="G403" s="12" t="s">
        <v>519</v>
      </c>
      <c r="H403" s="11" t="s">
        <v>522</v>
      </c>
      <c r="I403" s="13">
        <v>4</v>
      </c>
      <c r="J403" s="11" t="s">
        <v>563</v>
      </c>
      <c r="K403" s="11" t="s">
        <v>460</v>
      </c>
      <c r="L403" s="11" t="s">
        <v>573</v>
      </c>
      <c r="M403" s="15">
        <f>J403*400+K403*100+L403</f>
        <v>1323</v>
      </c>
      <c r="N403" s="6">
        <v>330</v>
      </c>
      <c r="O403" s="15">
        <f>M403*N403</f>
        <v>436590</v>
      </c>
      <c r="P403" s="16">
        <f>O403*0.01%</f>
        <v>43.658999999999999</v>
      </c>
      <c r="Q403" s="16">
        <f t="shared" si="71"/>
        <v>39.293100000000003</v>
      </c>
      <c r="R403" s="34">
        <f>P403-Q403</f>
        <v>4.3658999999999963</v>
      </c>
      <c r="S403" s="28"/>
    </row>
    <row r="404" spans="1:19" s="21" customFormat="1" ht="24" x14ac:dyDescent="0.5">
      <c r="A404" s="153" t="s">
        <v>627</v>
      </c>
      <c r="B404" s="7" t="s">
        <v>22</v>
      </c>
      <c r="C404" s="8" t="s">
        <v>205</v>
      </c>
      <c r="D404" s="9" t="s">
        <v>24</v>
      </c>
      <c r="E404" s="139" t="s">
        <v>856</v>
      </c>
      <c r="F404" s="37" t="s">
        <v>383</v>
      </c>
      <c r="G404" s="12" t="s">
        <v>519</v>
      </c>
      <c r="H404" s="11" t="s">
        <v>522</v>
      </c>
      <c r="I404" s="13">
        <v>4</v>
      </c>
      <c r="J404" s="11" t="s">
        <v>562</v>
      </c>
      <c r="K404" s="11" t="s">
        <v>460</v>
      </c>
      <c r="L404" s="11" t="s">
        <v>469</v>
      </c>
      <c r="M404" s="15">
        <f>J404*400+K404*100+L404</f>
        <v>2168</v>
      </c>
      <c r="N404" s="6">
        <v>330</v>
      </c>
      <c r="O404" s="15">
        <f>M404*N404</f>
        <v>715440</v>
      </c>
      <c r="P404" s="16">
        <f>O404*0.01%</f>
        <v>71.543999999999997</v>
      </c>
      <c r="Q404" s="16">
        <f t="shared" si="71"/>
        <v>64.389600000000002</v>
      </c>
      <c r="R404" s="34">
        <f>P404-Q404</f>
        <v>7.1543999999999954</v>
      </c>
      <c r="S404" s="28"/>
    </row>
    <row r="405" spans="1:19" s="21" customFormat="1" ht="23.25" x14ac:dyDescent="0.5">
      <c r="A405" s="154"/>
      <c r="B405" s="7"/>
      <c r="C405" s="8"/>
      <c r="D405" s="9"/>
      <c r="E405" s="38"/>
      <c r="F405" s="37"/>
      <c r="G405" s="12" t="s">
        <v>519</v>
      </c>
      <c r="H405" s="11" t="s">
        <v>556</v>
      </c>
      <c r="I405" s="13">
        <v>4</v>
      </c>
      <c r="J405" s="11" t="s">
        <v>567</v>
      </c>
      <c r="K405" s="11" t="s">
        <v>567</v>
      </c>
      <c r="L405" s="11" t="s">
        <v>586</v>
      </c>
      <c r="M405" s="15">
        <f>J405*400+K405*100+L405</f>
        <v>1073</v>
      </c>
      <c r="N405" s="6">
        <v>330</v>
      </c>
      <c r="O405" s="15">
        <f>M405*N405</f>
        <v>354090</v>
      </c>
      <c r="P405" s="16">
        <f>O405*0.01%</f>
        <v>35.408999999999999</v>
      </c>
      <c r="Q405" s="16">
        <f t="shared" si="71"/>
        <v>31.868099999999998</v>
      </c>
      <c r="R405" s="34">
        <f>P405-Q405</f>
        <v>3.5409000000000006</v>
      </c>
      <c r="S405" s="28"/>
    </row>
    <row r="406" spans="1:19" s="21" customFormat="1" ht="23.25" x14ac:dyDescent="0.5">
      <c r="A406" s="155"/>
      <c r="B406" s="7"/>
      <c r="C406" s="8"/>
      <c r="D406" s="9"/>
      <c r="E406" s="38"/>
      <c r="F406" s="37"/>
      <c r="G406" s="12"/>
      <c r="H406" s="11"/>
      <c r="I406" s="13"/>
      <c r="J406" s="11"/>
      <c r="K406" s="11"/>
      <c r="L406" s="11"/>
      <c r="M406" s="15"/>
      <c r="N406" s="6"/>
      <c r="O406" s="15"/>
      <c r="P406" s="16">
        <f>SUM(P404:P405)</f>
        <v>106.953</v>
      </c>
      <c r="Q406" s="16">
        <f t="shared" si="71"/>
        <v>96.2577</v>
      </c>
      <c r="R406" s="34">
        <f>SUM(R404:R405)</f>
        <v>10.695299999999996</v>
      </c>
      <c r="S406" s="28"/>
    </row>
    <row r="407" spans="1:19" s="21" customFormat="1" ht="24" x14ac:dyDescent="0.5">
      <c r="A407" s="153" t="s">
        <v>471</v>
      </c>
      <c r="B407" s="7" t="s">
        <v>28</v>
      </c>
      <c r="C407" s="8" t="s">
        <v>206</v>
      </c>
      <c r="D407" s="9" t="s">
        <v>207</v>
      </c>
      <c r="E407" s="139" t="s">
        <v>857</v>
      </c>
      <c r="F407" s="37" t="s">
        <v>454</v>
      </c>
      <c r="G407" s="12" t="s">
        <v>519</v>
      </c>
      <c r="H407" s="11" t="s">
        <v>521</v>
      </c>
      <c r="I407" s="13">
        <v>4</v>
      </c>
      <c r="J407" s="11" t="s">
        <v>567</v>
      </c>
      <c r="K407" s="11" t="s">
        <v>460</v>
      </c>
      <c r="L407" s="11" t="s">
        <v>583</v>
      </c>
      <c r="M407" s="15">
        <f>J407*400+K407*100+L407</f>
        <v>974</v>
      </c>
      <c r="N407" s="6">
        <v>330</v>
      </c>
      <c r="O407" s="15">
        <f>M407*N407</f>
        <v>321420</v>
      </c>
      <c r="P407" s="16">
        <f>O407*0.01%</f>
        <v>32.142000000000003</v>
      </c>
      <c r="Q407" s="16">
        <f t="shared" si="71"/>
        <v>28.927800000000005</v>
      </c>
      <c r="R407" s="34">
        <f>P407-Q407</f>
        <v>3.2141999999999982</v>
      </c>
      <c r="S407" s="28"/>
    </row>
    <row r="408" spans="1:19" s="21" customFormat="1" ht="23.25" x14ac:dyDescent="0.5">
      <c r="A408" s="154"/>
      <c r="B408" s="7"/>
      <c r="C408" s="8"/>
      <c r="D408" s="9"/>
      <c r="E408" s="38"/>
      <c r="F408" s="37"/>
      <c r="G408" s="12" t="s">
        <v>519</v>
      </c>
      <c r="H408" s="11" t="s">
        <v>521</v>
      </c>
      <c r="I408" s="13">
        <v>4</v>
      </c>
      <c r="J408" s="11" t="s">
        <v>460</v>
      </c>
      <c r="K408" s="11" t="s">
        <v>563</v>
      </c>
      <c r="L408" s="11" t="s">
        <v>442</v>
      </c>
      <c r="M408" s="15">
        <f>J408*400+K408*100+L408</f>
        <v>775</v>
      </c>
      <c r="N408" s="6">
        <v>330</v>
      </c>
      <c r="O408" s="15">
        <f>M408*N408</f>
        <v>255750</v>
      </c>
      <c r="P408" s="16">
        <f>O408*0.01%</f>
        <v>25.575000000000003</v>
      </c>
      <c r="Q408" s="16">
        <f t="shared" si="71"/>
        <v>23.017500000000002</v>
      </c>
      <c r="R408" s="34">
        <f>P408-Q408</f>
        <v>2.557500000000001</v>
      </c>
      <c r="S408" s="28"/>
    </row>
    <row r="409" spans="1:19" s="21" customFormat="1" ht="23.25" x14ac:dyDescent="0.5">
      <c r="A409" s="155"/>
      <c r="B409" s="7"/>
      <c r="C409" s="8"/>
      <c r="D409" s="9"/>
      <c r="E409" s="38"/>
      <c r="F409" s="37"/>
      <c r="G409" s="12"/>
      <c r="H409" s="11"/>
      <c r="I409" s="13"/>
      <c r="J409" s="11"/>
      <c r="K409" s="11"/>
      <c r="L409" s="11"/>
      <c r="M409" s="15"/>
      <c r="N409" s="6"/>
      <c r="O409" s="15"/>
      <c r="P409" s="16">
        <f>SUM(P407:P408)</f>
        <v>57.717000000000006</v>
      </c>
      <c r="Q409" s="16">
        <f t="shared" si="71"/>
        <v>51.945300000000003</v>
      </c>
      <c r="R409" s="34">
        <f>SUM(R407:R408)</f>
        <v>5.7716999999999992</v>
      </c>
      <c r="S409" s="28"/>
    </row>
    <row r="410" spans="1:19" s="21" customFormat="1" ht="24" x14ac:dyDescent="0.5">
      <c r="A410" s="153" t="s">
        <v>444</v>
      </c>
      <c r="B410" s="7" t="s">
        <v>22</v>
      </c>
      <c r="C410" s="8" t="s">
        <v>208</v>
      </c>
      <c r="D410" s="9" t="s">
        <v>24</v>
      </c>
      <c r="E410" s="139" t="s">
        <v>858</v>
      </c>
      <c r="F410" s="37" t="s">
        <v>382</v>
      </c>
      <c r="G410" s="12" t="s">
        <v>519</v>
      </c>
      <c r="H410" s="11" t="s">
        <v>539</v>
      </c>
      <c r="I410" s="13">
        <v>4</v>
      </c>
      <c r="J410" s="11" t="s">
        <v>567</v>
      </c>
      <c r="K410" s="11" t="s">
        <v>460</v>
      </c>
      <c r="L410" s="11" t="s">
        <v>469</v>
      </c>
      <c r="M410" s="15">
        <f>J410*400+K410*100+L410</f>
        <v>968</v>
      </c>
      <c r="N410" s="6">
        <v>330</v>
      </c>
      <c r="O410" s="15">
        <f>M410*N410</f>
        <v>319440</v>
      </c>
      <c r="P410" s="16">
        <f>O410*0.01%</f>
        <v>31.944000000000003</v>
      </c>
      <c r="Q410" s="16">
        <f t="shared" si="71"/>
        <v>28.749600000000004</v>
      </c>
      <c r="R410" s="34">
        <f>P410-Q410</f>
        <v>3.1943999999999981</v>
      </c>
      <c r="S410" s="28"/>
    </row>
    <row r="411" spans="1:19" s="21" customFormat="1" ht="23.25" x14ac:dyDescent="0.5">
      <c r="A411" s="154"/>
      <c r="B411" s="7"/>
      <c r="C411" s="8"/>
      <c r="D411" s="9"/>
      <c r="E411" s="38"/>
      <c r="F411" s="37"/>
      <c r="G411" s="12" t="s">
        <v>519</v>
      </c>
      <c r="H411" s="11" t="s">
        <v>522</v>
      </c>
      <c r="I411" s="13">
        <v>4</v>
      </c>
      <c r="J411" s="11" t="s">
        <v>564</v>
      </c>
      <c r="K411" s="11" t="s">
        <v>563</v>
      </c>
      <c r="L411" s="11" t="s">
        <v>340</v>
      </c>
      <c r="M411" s="15">
        <f>J411*400+K411*100+L411</f>
        <v>386</v>
      </c>
      <c r="N411" s="6">
        <v>330</v>
      </c>
      <c r="O411" s="15">
        <f>M411*N411</f>
        <v>127380</v>
      </c>
      <c r="P411" s="16">
        <f>O411*0.01%</f>
        <v>12.738000000000001</v>
      </c>
      <c r="Q411" s="16">
        <f t="shared" si="71"/>
        <v>11.464200000000002</v>
      </c>
      <c r="R411" s="34">
        <f>P411-Q411</f>
        <v>1.2737999999999996</v>
      </c>
      <c r="S411" s="28"/>
    </row>
    <row r="412" spans="1:19" s="21" customFormat="1" ht="23.25" x14ac:dyDescent="0.5">
      <c r="A412" s="154"/>
      <c r="B412" s="7"/>
      <c r="C412" s="8"/>
      <c r="D412" s="9"/>
      <c r="E412" s="38"/>
      <c r="F412" s="37"/>
      <c r="G412" s="12" t="s">
        <v>519</v>
      </c>
      <c r="H412" s="11" t="s">
        <v>529</v>
      </c>
      <c r="I412" s="13">
        <v>4</v>
      </c>
      <c r="J412" s="11" t="s">
        <v>426</v>
      </c>
      <c r="K412" s="11" t="s">
        <v>564</v>
      </c>
      <c r="L412" s="11" t="s">
        <v>348</v>
      </c>
      <c r="M412" s="15">
        <f>J412*400+K412*100+L412</f>
        <v>3294</v>
      </c>
      <c r="N412" s="6">
        <v>330</v>
      </c>
      <c r="O412" s="15">
        <f>M412*N412</f>
        <v>1087020</v>
      </c>
      <c r="P412" s="16">
        <f>O412*0.01%</f>
        <v>108.702</v>
      </c>
      <c r="Q412" s="16">
        <f t="shared" si="71"/>
        <v>97.831800000000001</v>
      </c>
      <c r="R412" s="34">
        <f>P412-Q412</f>
        <v>10.870199999999997</v>
      </c>
      <c r="S412" s="28"/>
    </row>
    <row r="413" spans="1:19" s="21" customFormat="1" ht="23.25" x14ac:dyDescent="0.5">
      <c r="A413" s="155"/>
      <c r="B413" s="7"/>
      <c r="C413" s="8"/>
      <c r="D413" s="9"/>
      <c r="E413" s="38"/>
      <c r="F413" s="37"/>
      <c r="G413" s="12"/>
      <c r="H413" s="11"/>
      <c r="I413" s="13"/>
      <c r="J413" s="11"/>
      <c r="K413" s="11"/>
      <c r="L413" s="11"/>
      <c r="M413" s="15"/>
      <c r="N413" s="6"/>
      <c r="O413" s="15"/>
      <c r="P413" s="16">
        <f>SUM(P410:P412)</f>
        <v>153.38400000000001</v>
      </c>
      <c r="Q413" s="16">
        <f t="shared" si="71"/>
        <v>138.04560000000001</v>
      </c>
      <c r="R413" s="34">
        <f>SUM(R410:R412)</f>
        <v>15.338399999999995</v>
      </c>
      <c r="S413" s="28"/>
    </row>
    <row r="414" spans="1:19" s="21" customFormat="1" ht="24" x14ac:dyDescent="0.5">
      <c r="A414" s="132" t="s">
        <v>456</v>
      </c>
      <c r="B414" s="7" t="s">
        <v>28</v>
      </c>
      <c r="C414" s="8" t="s">
        <v>209</v>
      </c>
      <c r="D414" s="9" t="s">
        <v>26</v>
      </c>
      <c r="E414" s="139" t="s">
        <v>859</v>
      </c>
      <c r="F414" s="37" t="s">
        <v>455</v>
      </c>
      <c r="G414" s="12" t="s">
        <v>519</v>
      </c>
      <c r="H414" s="11" t="s">
        <v>522</v>
      </c>
      <c r="I414" s="13">
        <v>4</v>
      </c>
      <c r="J414" s="11" t="s">
        <v>516</v>
      </c>
      <c r="K414" s="11" t="s">
        <v>460</v>
      </c>
      <c r="L414" s="11" t="s">
        <v>439</v>
      </c>
      <c r="M414" s="15">
        <f>J414*400+K414*100+L414</f>
        <v>2517</v>
      </c>
      <c r="N414" s="6">
        <v>330</v>
      </c>
      <c r="O414" s="15">
        <f>M414*N414</f>
        <v>830610</v>
      </c>
      <c r="P414" s="16">
        <f>O414*0.01%</f>
        <v>83.061000000000007</v>
      </c>
      <c r="Q414" s="16">
        <f t="shared" si="71"/>
        <v>74.754900000000006</v>
      </c>
      <c r="R414" s="34">
        <f>P414-Q414</f>
        <v>8.3061000000000007</v>
      </c>
      <c r="S414" s="28"/>
    </row>
    <row r="415" spans="1:19" s="21" customFormat="1" ht="23.25" x14ac:dyDescent="0.5">
      <c r="A415" s="132" t="s">
        <v>628</v>
      </c>
      <c r="B415" s="7" t="s">
        <v>54</v>
      </c>
      <c r="C415" s="8" t="s">
        <v>210</v>
      </c>
      <c r="D415" s="9" t="s">
        <v>24</v>
      </c>
      <c r="E415" s="38"/>
      <c r="F415" s="37" t="s">
        <v>456</v>
      </c>
      <c r="G415" s="12" t="s">
        <v>519</v>
      </c>
      <c r="H415" s="11" t="s">
        <v>529</v>
      </c>
      <c r="I415" s="13">
        <v>4</v>
      </c>
      <c r="J415" s="11" t="s">
        <v>562</v>
      </c>
      <c r="K415" s="11" t="s">
        <v>564</v>
      </c>
      <c r="L415" s="11" t="s">
        <v>579</v>
      </c>
      <c r="M415" s="15">
        <f>J415*400+K415*100+L415</f>
        <v>2054</v>
      </c>
      <c r="N415" s="6">
        <v>330</v>
      </c>
      <c r="O415" s="15">
        <f>M415*N415</f>
        <v>677820</v>
      </c>
      <c r="P415" s="16">
        <f>O415*0.01%</f>
        <v>67.781999999999996</v>
      </c>
      <c r="Q415" s="16">
        <f t="shared" si="71"/>
        <v>61.003799999999998</v>
      </c>
      <c r="R415" s="34">
        <f>P415-Q415</f>
        <v>6.7781999999999982</v>
      </c>
      <c r="S415" s="28"/>
    </row>
    <row r="416" spans="1:19" s="21" customFormat="1" ht="24" x14ac:dyDescent="0.5">
      <c r="A416" s="153" t="s">
        <v>349</v>
      </c>
      <c r="B416" s="7" t="s">
        <v>22</v>
      </c>
      <c r="C416" s="8" t="s">
        <v>211</v>
      </c>
      <c r="D416" s="9" t="s">
        <v>24</v>
      </c>
      <c r="E416" s="139" t="s">
        <v>860</v>
      </c>
      <c r="F416" s="37" t="s">
        <v>457</v>
      </c>
      <c r="G416" s="12" t="s">
        <v>519</v>
      </c>
      <c r="H416" s="11" t="s">
        <v>522</v>
      </c>
      <c r="I416" s="13">
        <v>4</v>
      </c>
      <c r="J416" s="11" t="s">
        <v>564</v>
      </c>
      <c r="K416" s="11" t="s">
        <v>460</v>
      </c>
      <c r="L416" s="11" t="s">
        <v>370</v>
      </c>
      <c r="M416" s="15">
        <f>J416*400+K416*100+L416</f>
        <v>125</v>
      </c>
      <c r="N416" s="6">
        <v>330</v>
      </c>
      <c r="O416" s="15">
        <f>M416*N416</f>
        <v>41250</v>
      </c>
      <c r="P416" s="16">
        <f>O416*0.01%</f>
        <v>4.125</v>
      </c>
      <c r="Q416" s="16">
        <f t="shared" si="71"/>
        <v>3.7124999999999999</v>
      </c>
      <c r="R416" s="34">
        <f>P416-Q416</f>
        <v>0.41250000000000009</v>
      </c>
      <c r="S416" s="28"/>
    </row>
    <row r="417" spans="1:19" s="21" customFormat="1" ht="23.25" x14ac:dyDescent="0.5">
      <c r="A417" s="154"/>
      <c r="B417" s="7"/>
      <c r="C417" s="8"/>
      <c r="D417" s="9"/>
      <c r="E417" s="38"/>
      <c r="F417" s="37"/>
      <c r="G417" s="12" t="s">
        <v>519</v>
      </c>
      <c r="H417" s="11" t="s">
        <v>522</v>
      </c>
      <c r="I417" s="13">
        <v>4</v>
      </c>
      <c r="J417" s="11" t="s">
        <v>564</v>
      </c>
      <c r="K417" s="11" t="s">
        <v>567</v>
      </c>
      <c r="L417" s="11" t="s">
        <v>576</v>
      </c>
      <c r="M417" s="15">
        <f>J417*400+K417*100+L417</f>
        <v>249</v>
      </c>
      <c r="N417" s="6">
        <v>330</v>
      </c>
      <c r="O417" s="15">
        <f>M417*N417</f>
        <v>82170</v>
      </c>
      <c r="P417" s="16">
        <f>O417*0.01%</f>
        <v>8.2170000000000005</v>
      </c>
      <c r="Q417" s="16">
        <f t="shared" si="71"/>
        <v>7.3953000000000007</v>
      </c>
      <c r="R417" s="34">
        <f>P417-Q417</f>
        <v>0.82169999999999987</v>
      </c>
      <c r="S417" s="28"/>
    </row>
    <row r="418" spans="1:19" s="21" customFormat="1" ht="23.25" x14ac:dyDescent="0.5">
      <c r="A418" s="154"/>
      <c r="B418" s="7"/>
      <c r="C418" s="8"/>
      <c r="D418" s="9"/>
      <c r="E418" s="38"/>
      <c r="F418" s="37"/>
      <c r="G418" s="12" t="s">
        <v>519</v>
      </c>
      <c r="H418" s="11" t="s">
        <v>523</v>
      </c>
      <c r="I418" s="13">
        <v>4</v>
      </c>
      <c r="J418" s="11" t="s">
        <v>460</v>
      </c>
      <c r="K418" s="11" t="s">
        <v>563</v>
      </c>
      <c r="L418" s="11" t="s">
        <v>448</v>
      </c>
      <c r="M418" s="15">
        <f>J418*400+K418*100+L418</f>
        <v>743</v>
      </c>
      <c r="N418" s="6">
        <v>330</v>
      </c>
      <c r="O418" s="15">
        <f>M418*N418</f>
        <v>245190</v>
      </c>
      <c r="P418" s="16">
        <f>O418*0.01%</f>
        <v>24.519000000000002</v>
      </c>
      <c r="Q418" s="16">
        <f t="shared" si="71"/>
        <v>22.067100000000003</v>
      </c>
      <c r="R418" s="34">
        <f>P418-Q418</f>
        <v>2.4518999999999984</v>
      </c>
      <c r="S418" s="28"/>
    </row>
    <row r="419" spans="1:19" s="21" customFormat="1" ht="23.25" x14ac:dyDescent="0.5">
      <c r="A419" s="155"/>
      <c r="B419" s="7"/>
      <c r="C419" s="8"/>
      <c r="D419" s="9"/>
      <c r="E419" s="38"/>
      <c r="F419" s="37"/>
      <c r="G419" s="12"/>
      <c r="H419" s="11"/>
      <c r="I419" s="13"/>
      <c r="J419" s="11"/>
      <c r="K419" s="11"/>
      <c r="L419" s="11"/>
      <c r="M419" s="15"/>
      <c r="N419" s="6"/>
      <c r="O419" s="15"/>
      <c r="P419" s="16">
        <f>SUM(P416:P418)</f>
        <v>36.861000000000004</v>
      </c>
      <c r="Q419" s="16">
        <f t="shared" si="71"/>
        <v>33.174900000000008</v>
      </c>
      <c r="R419" s="34">
        <f>SUM(R416:R418)</f>
        <v>3.6860999999999984</v>
      </c>
      <c r="S419" s="28"/>
    </row>
    <row r="420" spans="1:19" s="21" customFormat="1" ht="24" x14ac:dyDescent="0.5">
      <c r="A420" s="153" t="s">
        <v>361</v>
      </c>
      <c r="B420" s="7" t="s">
        <v>28</v>
      </c>
      <c r="C420" s="8" t="s">
        <v>212</v>
      </c>
      <c r="D420" s="9" t="s">
        <v>24</v>
      </c>
      <c r="E420" s="139" t="s">
        <v>861</v>
      </c>
      <c r="F420" s="37" t="s">
        <v>458</v>
      </c>
      <c r="G420" s="12" t="s">
        <v>519</v>
      </c>
      <c r="H420" s="11" t="s">
        <v>522</v>
      </c>
      <c r="I420" s="13">
        <v>4</v>
      </c>
      <c r="J420" s="11" t="s">
        <v>460</v>
      </c>
      <c r="K420" s="11" t="s">
        <v>564</v>
      </c>
      <c r="L420" s="11" t="s">
        <v>494</v>
      </c>
      <c r="M420" s="15">
        <f>J420*400+K420*100+L420</f>
        <v>457</v>
      </c>
      <c r="N420" s="6">
        <v>330</v>
      </c>
      <c r="O420" s="15">
        <f>M420*N420</f>
        <v>150810</v>
      </c>
      <c r="P420" s="16">
        <f>O420*0.01%</f>
        <v>15.081000000000001</v>
      </c>
      <c r="Q420" s="16">
        <f t="shared" si="71"/>
        <v>13.572900000000001</v>
      </c>
      <c r="R420" s="34">
        <f>P420-Q420</f>
        <v>1.5081000000000007</v>
      </c>
      <c r="S420" s="28"/>
    </row>
    <row r="421" spans="1:19" s="21" customFormat="1" ht="23.25" x14ac:dyDescent="0.5">
      <c r="A421" s="154"/>
      <c r="B421" s="7"/>
      <c r="C421" s="8"/>
      <c r="D421" s="9"/>
      <c r="E421" s="38"/>
      <c r="F421" s="37"/>
      <c r="G421" s="12" t="s">
        <v>519</v>
      </c>
      <c r="H421" s="11" t="s">
        <v>522</v>
      </c>
      <c r="I421" s="13">
        <v>4</v>
      </c>
      <c r="J421" s="11" t="s">
        <v>564</v>
      </c>
      <c r="K421" s="11" t="s">
        <v>567</v>
      </c>
      <c r="L421" s="11" t="s">
        <v>460</v>
      </c>
      <c r="M421" s="15">
        <f>J421*400+K421*100+L421</f>
        <v>201</v>
      </c>
      <c r="N421" s="6">
        <v>330</v>
      </c>
      <c r="O421" s="15">
        <f>M421*N421</f>
        <v>66330</v>
      </c>
      <c r="P421" s="16">
        <f>O421*0.01%</f>
        <v>6.633</v>
      </c>
      <c r="Q421" s="16">
        <f t="shared" si="71"/>
        <v>5.9697000000000005</v>
      </c>
      <c r="R421" s="34">
        <f>P421-Q421</f>
        <v>0.66329999999999956</v>
      </c>
      <c r="S421" s="28"/>
    </row>
    <row r="422" spans="1:19" s="21" customFormat="1" ht="23.25" x14ac:dyDescent="0.5">
      <c r="A422" s="154"/>
      <c r="B422" s="7"/>
      <c r="C422" s="8"/>
      <c r="D422" s="9"/>
      <c r="E422" s="38"/>
      <c r="F422" s="37"/>
      <c r="G422" s="12" t="s">
        <v>519</v>
      </c>
      <c r="H422" s="11" t="s">
        <v>522</v>
      </c>
      <c r="I422" s="13">
        <v>4</v>
      </c>
      <c r="J422" s="11" t="s">
        <v>564</v>
      </c>
      <c r="K422" s="11" t="s">
        <v>564</v>
      </c>
      <c r="L422" s="11" t="s">
        <v>468</v>
      </c>
      <c r="M422" s="15">
        <f>J422*400+K422*100+L422</f>
        <v>78</v>
      </c>
      <c r="N422" s="6">
        <v>330</v>
      </c>
      <c r="O422" s="15">
        <f>M422*N422</f>
        <v>25740</v>
      </c>
      <c r="P422" s="16">
        <f>O422*0.01%</f>
        <v>2.5740000000000003</v>
      </c>
      <c r="Q422" s="16">
        <f t="shared" si="71"/>
        <v>2.3166000000000002</v>
      </c>
      <c r="R422" s="34">
        <f>P422-Q422</f>
        <v>0.25740000000000007</v>
      </c>
      <c r="S422" s="28"/>
    </row>
    <row r="423" spans="1:19" s="21" customFormat="1" ht="23.25" x14ac:dyDescent="0.5">
      <c r="A423" s="154"/>
      <c r="B423" s="7"/>
      <c r="C423" s="8"/>
      <c r="D423" s="9"/>
      <c r="E423" s="38"/>
      <c r="F423" s="37"/>
      <c r="G423" s="12" t="s">
        <v>519</v>
      </c>
      <c r="H423" s="11" t="s">
        <v>523</v>
      </c>
      <c r="I423" s="13">
        <v>4</v>
      </c>
      <c r="J423" s="11" t="s">
        <v>566</v>
      </c>
      <c r="K423" s="11" t="s">
        <v>567</v>
      </c>
      <c r="L423" s="11" t="s">
        <v>376</v>
      </c>
      <c r="M423" s="15">
        <f>J423*400+K423*100+L423</f>
        <v>1861</v>
      </c>
      <c r="N423" s="6">
        <v>330</v>
      </c>
      <c r="O423" s="15">
        <f>M423*N423</f>
        <v>614130</v>
      </c>
      <c r="P423" s="16">
        <f>O423*0.01%</f>
        <v>61.413000000000004</v>
      </c>
      <c r="Q423" s="16">
        <f t="shared" si="71"/>
        <v>55.271700000000003</v>
      </c>
      <c r="R423" s="34">
        <f>P423-Q423</f>
        <v>6.1413000000000011</v>
      </c>
      <c r="S423" s="28"/>
    </row>
    <row r="424" spans="1:19" s="21" customFormat="1" ht="23.25" x14ac:dyDescent="0.5">
      <c r="A424" s="154"/>
      <c r="B424" s="7"/>
      <c r="C424" s="8"/>
      <c r="D424" s="9"/>
      <c r="E424" s="38"/>
      <c r="F424" s="37"/>
      <c r="G424" s="12" t="s">
        <v>519</v>
      </c>
      <c r="H424" s="11" t="s">
        <v>522</v>
      </c>
      <c r="I424" s="13">
        <v>4</v>
      </c>
      <c r="J424" s="11" t="s">
        <v>567</v>
      </c>
      <c r="K424" s="11" t="s">
        <v>460</v>
      </c>
      <c r="L424" s="11" t="s">
        <v>336</v>
      </c>
      <c r="M424" s="15">
        <f>J424*400+K424*100+L424</f>
        <v>952</v>
      </c>
      <c r="N424" s="6">
        <v>330</v>
      </c>
      <c r="O424" s="15">
        <f>M424*N424</f>
        <v>314160</v>
      </c>
      <c r="P424" s="16">
        <f>O424*0.01%</f>
        <v>31.416</v>
      </c>
      <c r="Q424" s="16">
        <f t="shared" si="71"/>
        <v>28.2744</v>
      </c>
      <c r="R424" s="34">
        <f>P424-Q424</f>
        <v>3.1416000000000004</v>
      </c>
      <c r="S424" s="28"/>
    </row>
    <row r="425" spans="1:19" s="21" customFormat="1" ht="23.25" x14ac:dyDescent="0.5">
      <c r="A425" s="155"/>
      <c r="B425" s="7"/>
      <c r="C425" s="8"/>
      <c r="D425" s="9"/>
      <c r="E425" s="38"/>
      <c r="F425" s="37"/>
      <c r="G425" s="12"/>
      <c r="H425" s="11"/>
      <c r="I425" s="13"/>
      <c r="J425" s="11"/>
      <c r="K425" s="11"/>
      <c r="L425" s="11"/>
      <c r="M425" s="15"/>
      <c r="N425" s="6"/>
      <c r="O425" s="15"/>
      <c r="P425" s="16">
        <f>SUM(P420:P424)</f>
        <v>117.117</v>
      </c>
      <c r="Q425" s="16">
        <f t="shared" si="71"/>
        <v>105.40530000000001</v>
      </c>
      <c r="R425" s="34">
        <f>SUM(R420:R424)</f>
        <v>11.711700000000002</v>
      </c>
      <c r="S425" s="28"/>
    </row>
    <row r="426" spans="1:19" s="21" customFormat="1" ht="24" x14ac:dyDescent="0.5">
      <c r="A426" s="153" t="s">
        <v>629</v>
      </c>
      <c r="B426" s="7" t="s">
        <v>28</v>
      </c>
      <c r="C426" s="8" t="s">
        <v>212</v>
      </c>
      <c r="D426" s="9" t="s">
        <v>24</v>
      </c>
      <c r="E426" s="139" t="s">
        <v>862</v>
      </c>
      <c r="F426" s="37" t="s">
        <v>459</v>
      </c>
      <c r="G426" s="12" t="s">
        <v>519</v>
      </c>
      <c r="H426" s="11" t="s">
        <v>534</v>
      </c>
      <c r="I426" s="13">
        <v>4</v>
      </c>
      <c r="J426" s="11" t="s">
        <v>562</v>
      </c>
      <c r="K426" s="11" t="s">
        <v>564</v>
      </c>
      <c r="L426" s="11" t="s">
        <v>482</v>
      </c>
      <c r="M426" s="15">
        <f t="shared" ref="M426:M432" si="72">J426*400+K426*100+L426</f>
        <v>2082</v>
      </c>
      <c r="N426" s="6">
        <v>330</v>
      </c>
      <c r="O426" s="15">
        <f t="shared" ref="O426:O432" si="73">M426*N426</f>
        <v>687060</v>
      </c>
      <c r="P426" s="16">
        <f t="shared" ref="P426:P432" si="74">O426*0.01%</f>
        <v>68.706000000000003</v>
      </c>
      <c r="Q426" s="16">
        <f t="shared" si="71"/>
        <v>61.835400000000007</v>
      </c>
      <c r="R426" s="34">
        <f t="shared" ref="R426:R432" si="75">P426-Q426</f>
        <v>6.870599999999996</v>
      </c>
      <c r="S426" s="28"/>
    </row>
    <row r="427" spans="1:19" s="21" customFormat="1" ht="24" x14ac:dyDescent="0.5">
      <c r="A427" s="154"/>
      <c r="B427" s="7" t="s">
        <v>28</v>
      </c>
      <c r="C427" s="8" t="s">
        <v>212</v>
      </c>
      <c r="D427" s="9" t="s">
        <v>24</v>
      </c>
      <c r="E427" s="139" t="s">
        <v>862</v>
      </c>
      <c r="F427" s="37" t="s">
        <v>459</v>
      </c>
      <c r="G427" s="12" t="s">
        <v>519</v>
      </c>
      <c r="H427" s="11" t="s">
        <v>522</v>
      </c>
      <c r="I427" s="13">
        <v>4</v>
      </c>
      <c r="J427" s="11" t="s">
        <v>567</v>
      </c>
      <c r="K427" s="11" t="s">
        <v>567</v>
      </c>
      <c r="L427" s="11" t="s">
        <v>494</v>
      </c>
      <c r="M427" s="15">
        <f t="shared" si="72"/>
        <v>1057</v>
      </c>
      <c r="N427" s="6">
        <v>330</v>
      </c>
      <c r="O427" s="15">
        <f t="shared" si="73"/>
        <v>348810</v>
      </c>
      <c r="P427" s="16">
        <f t="shared" si="74"/>
        <v>34.881</v>
      </c>
      <c r="Q427" s="16">
        <f t="shared" si="71"/>
        <v>31.392900000000001</v>
      </c>
      <c r="R427" s="34">
        <f t="shared" si="75"/>
        <v>3.4880999999999993</v>
      </c>
      <c r="S427" s="28"/>
    </row>
    <row r="428" spans="1:19" s="21" customFormat="1" ht="24" x14ac:dyDescent="0.5">
      <c r="A428" s="155"/>
      <c r="B428" s="130"/>
      <c r="C428" s="8"/>
      <c r="D428" s="9"/>
      <c r="E428" s="139"/>
      <c r="F428" s="131"/>
      <c r="G428" s="12"/>
      <c r="H428" s="11"/>
      <c r="I428" s="13"/>
      <c r="J428" s="11"/>
      <c r="K428" s="11"/>
      <c r="L428" s="11"/>
      <c r="M428" s="15"/>
      <c r="N428" s="6"/>
      <c r="O428" s="15">
        <f>SUM(O426:O427)</f>
        <v>1035870</v>
      </c>
      <c r="P428" s="16">
        <f t="shared" si="74"/>
        <v>103.587</v>
      </c>
      <c r="Q428" s="16">
        <f t="shared" si="71"/>
        <v>93.228300000000004</v>
      </c>
      <c r="R428" s="34">
        <f t="shared" si="75"/>
        <v>10.358699999999999</v>
      </c>
      <c r="S428" s="28"/>
    </row>
    <row r="429" spans="1:19" s="21" customFormat="1" ht="24" x14ac:dyDescent="0.5">
      <c r="A429" s="132" t="s">
        <v>377</v>
      </c>
      <c r="B429" s="7" t="s">
        <v>22</v>
      </c>
      <c r="C429" s="8" t="s">
        <v>213</v>
      </c>
      <c r="D429" s="9" t="s">
        <v>26</v>
      </c>
      <c r="E429" s="139" t="s">
        <v>863</v>
      </c>
      <c r="F429" s="37" t="s">
        <v>460</v>
      </c>
      <c r="G429" s="12" t="s">
        <v>519</v>
      </c>
      <c r="H429" s="11" t="s">
        <v>531</v>
      </c>
      <c r="I429" s="13">
        <v>4</v>
      </c>
      <c r="J429" s="11" t="s">
        <v>460</v>
      </c>
      <c r="K429" s="11" t="s">
        <v>563</v>
      </c>
      <c r="L429" s="11" t="s">
        <v>582</v>
      </c>
      <c r="M429" s="15">
        <f t="shared" si="72"/>
        <v>737</v>
      </c>
      <c r="N429" s="6">
        <v>330</v>
      </c>
      <c r="O429" s="15">
        <f t="shared" si="73"/>
        <v>243210</v>
      </c>
      <c r="P429" s="16">
        <f t="shared" si="74"/>
        <v>24.321000000000002</v>
      </c>
      <c r="Q429" s="16">
        <f t="shared" si="71"/>
        <v>21.888900000000003</v>
      </c>
      <c r="R429" s="34">
        <f t="shared" si="75"/>
        <v>2.4320999999999984</v>
      </c>
      <c r="S429" s="28"/>
    </row>
    <row r="430" spans="1:19" s="21" customFormat="1" ht="24" x14ac:dyDescent="0.5">
      <c r="A430" s="132" t="s">
        <v>542</v>
      </c>
      <c r="B430" s="7" t="s">
        <v>22</v>
      </c>
      <c r="C430" s="8" t="s">
        <v>214</v>
      </c>
      <c r="D430" s="9" t="s">
        <v>26</v>
      </c>
      <c r="E430" s="139" t="s">
        <v>864</v>
      </c>
      <c r="F430" s="37" t="s">
        <v>461</v>
      </c>
      <c r="G430" s="12" t="s">
        <v>519</v>
      </c>
      <c r="H430" s="11" t="s">
        <v>522</v>
      </c>
      <c r="I430" s="13">
        <v>4</v>
      </c>
      <c r="J430" s="11" t="s">
        <v>567</v>
      </c>
      <c r="K430" s="11" t="s">
        <v>460</v>
      </c>
      <c r="L430" s="11" t="s">
        <v>325</v>
      </c>
      <c r="M430" s="15">
        <f t="shared" si="72"/>
        <v>935</v>
      </c>
      <c r="N430" s="6">
        <v>330</v>
      </c>
      <c r="O430" s="15">
        <f t="shared" si="73"/>
        <v>308550</v>
      </c>
      <c r="P430" s="16">
        <f t="shared" si="74"/>
        <v>30.855</v>
      </c>
      <c r="Q430" s="16">
        <f t="shared" si="71"/>
        <v>27.769500000000001</v>
      </c>
      <c r="R430" s="34">
        <f t="shared" si="75"/>
        <v>3.0854999999999997</v>
      </c>
      <c r="S430" s="28"/>
    </row>
    <row r="431" spans="1:19" s="21" customFormat="1" ht="24" x14ac:dyDescent="0.5">
      <c r="A431" s="153" t="s">
        <v>344</v>
      </c>
      <c r="B431" s="7" t="s">
        <v>22</v>
      </c>
      <c r="C431" s="8" t="s">
        <v>215</v>
      </c>
      <c r="D431" s="9" t="s">
        <v>24</v>
      </c>
      <c r="E431" s="139" t="s">
        <v>865</v>
      </c>
      <c r="F431" s="37" t="s">
        <v>462</v>
      </c>
      <c r="G431" s="12" t="s">
        <v>519</v>
      </c>
      <c r="H431" s="11" t="s">
        <v>522</v>
      </c>
      <c r="I431" s="13">
        <v>4</v>
      </c>
      <c r="J431" s="11" t="s">
        <v>566</v>
      </c>
      <c r="K431" s="11" t="s">
        <v>567</v>
      </c>
      <c r="L431" s="11" t="s">
        <v>573</v>
      </c>
      <c r="M431" s="15">
        <f t="shared" si="72"/>
        <v>1823</v>
      </c>
      <c r="N431" s="6">
        <v>330</v>
      </c>
      <c r="O431" s="15">
        <f t="shared" si="73"/>
        <v>601590</v>
      </c>
      <c r="P431" s="16">
        <f t="shared" si="74"/>
        <v>60.159000000000006</v>
      </c>
      <c r="Q431" s="16">
        <f t="shared" si="71"/>
        <v>54.143100000000004</v>
      </c>
      <c r="R431" s="34">
        <f t="shared" si="75"/>
        <v>6.015900000000002</v>
      </c>
      <c r="S431" s="28"/>
    </row>
    <row r="432" spans="1:19" s="21" customFormat="1" ht="23.25" x14ac:dyDescent="0.5">
      <c r="A432" s="154"/>
      <c r="B432" s="7"/>
      <c r="C432" s="8"/>
      <c r="D432" s="9"/>
      <c r="E432" s="38"/>
      <c r="F432" s="37"/>
      <c r="G432" s="12" t="s">
        <v>519</v>
      </c>
      <c r="H432" s="11" t="s">
        <v>546</v>
      </c>
      <c r="I432" s="13">
        <v>4</v>
      </c>
      <c r="J432" s="11" t="s">
        <v>568</v>
      </c>
      <c r="K432" s="11" t="s">
        <v>564</v>
      </c>
      <c r="L432" s="11" t="s">
        <v>564</v>
      </c>
      <c r="M432" s="15">
        <f t="shared" si="72"/>
        <v>4000</v>
      </c>
      <c r="N432" s="6">
        <v>330</v>
      </c>
      <c r="O432" s="15">
        <f t="shared" si="73"/>
        <v>1320000</v>
      </c>
      <c r="P432" s="16">
        <f t="shared" si="74"/>
        <v>132</v>
      </c>
      <c r="Q432" s="16">
        <f t="shared" si="71"/>
        <v>118.8</v>
      </c>
      <c r="R432" s="34">
        <f t="shared" si="75"/>
        <v>13.200000000000003</v>
      </c>
      <c r="S432" s="28"/>
    </row>
    <row r="433" spans="1:19" s="21" customFormat="1" ht="23.25" x14ac:dyDescent="0.5">
      <c r="A433" s="155"/>
      <c r="B433" s="7"/>
      <c r="C433" s="8"/>
      <c r="D433" s="9"/>
      <c r="E433" s="38"/>
      <c r="F433" s="37"/>
      <c r="G433" s="12"/>
      <c r="H433" s="11"/>
      <c r="I433" s="13"/>
      <c r="J433" s="11"/>
      <c r="K433" s="11"/>
      <c r="L433" s="11"/>
      <c r="M433" s="15"/>
      <c r="N433" s="6"/>
      <c r="O433" s="15"/>
      <c r="P433" s="16">
        <f>SUM(P431:P432)</f>
        <v>192.15899999999999</v>
      </c>
      <c r="Q433" s="16">
        <f t="shared" ref="Q433:Q464" si="76">P433*90%</f>
        <v>172.94309999999999</v>
      </c>
      <c r="R433" s="34">
        <f>SUM(R431:R432)</f>
        <v>19.215900000000005</v>
      </c>
      <c r="S433" s="28"/>
    </row>
    <row r="434" spans="1:19" s="21" customFormat="1" ht="24" x14ac:dyDescent="0.5">
      <c r="A434" s="132" t="s">
        <v>387</v>
      </c>
      <c r="B434" s="7" t="s">
        <v>22</v>
      </c>
      <c r="C434" s="8" t="s">
        <v>216</v>
      </c>
      <c r="D434" s="9" t="s">
        <v>24</v>
      </c>
      <c r="E434" s="139" t="s">
        <v>946</v>
      </c>
      <c r="F434" s="37" t="s">
        <v>463</v>
      </c>
      <c r="G434" s="12" t="s">
        <v>519</v>
      </c>
      <c r="H434" s="11" t="s">
        <v>522</v>
      </c>
      <c r="I434" s="13">
        <v>4</v>
      </c>
      <c r="J434" s="11" t="s">
        <v>567</v>
      </c>
      <c r="K434" s="11" t="s">
        <v>564</v>
      </c>
      <c r="L434" s="11" t="s">
        <v>383</v>
      </c>
      <c r="M434" s="15">
        <f>J434*400+K434*100+L434</f>
        <v>876</v>
      </c>
      <c r="N434" s="6">
        <v>330</v>
      </c>
      <c r="O434" s="15">
        <f>M434*N434</f>
        <v>289080</v>
      </c>
      <c r="P434" s="16">
        <f>O434*0.01%</f>
        <v>28.908000000000001</v>
      </c>
      <c r="Q434" s="16">
        <f t="shared" si="76"/>
        <v>26.017200000000003</v>
      </c>
      <c r="R434" s="34">
        <f>P434-Q434</f>
        <v>2.8907999999999987</v>
      </c>
      <c r="S434" s="28"/>
    </row>
    <row r="435" spans="1:19" s="21" customFormat="1" ht="24" x14ac:dyDescent="0.5">
      <c r="A435" s="132" t="s">
        <v>630</v>
      </c>
      <c r="B435" s="7" t="s">
        <v>22</v>
      </c>
      <c r="C435" s="8" t="s">
        <v>217</v>
      </c>
      <c r="D435" s="9" t="s">
        <v>218</v>
      </c>
      <c r="E435" s="139" t="s">
        <v>866</v>
      </c>
      <c r="F435" s="37" t="s">
        <v>464</v>
      </c>
      <c r="G435" s="12" t="s">
        <v>519</v>
      </c>
      <c r="H435" s="11" t="s">
        <v>522</v>
      </c>
      <c r="I435" s="13">
        <v>4</v>
      </c>
      <c r="J435" s="11" t="s">
        <v>567</v>
      </c>
      <c r="K435" s="11" t="s">
        <v>460</v>
      </c>
      <c r="L435" s="11" t="s">
        <v>570</v>
      </c>
      <c r="M435" s="15">
        <f>J435*400+K435*100+L435</f>
        <v>922</v>
      </c>
      <c r="N435" s="6">
        <v>330</v>
      </c>
      <c r="O435" s="15">
        <f>M435*N435</f>
        <v>304260</v>
      </c>
      <c r="P435" s="16">
        <f>O435*0.01%</f>
        <v>30.426000000000002</v>
      </c>
      <c r="Q435" s="16">
        <f t="shared" si="76"/>
        <v>27.383400000000002</v>
      </c>
      <c r="R435" s="34">
        <f>P435-Q435</f>
        <v>3.0426000000000002</v>
      </c>
      <c r="S435" s="28"/>
    </row>
    <row r="436" spans="1:19" s="21" customFormat="1" ht="24" x14ac:dyDescent="0.5">
      <c r="A436" s="153" t="s">
        <v>371</v>
      </c>
      <c r="B436" s="7" t="s">
        <v>22</v>
      </c>
      <c r="C436" s="8" t="s">
        <v>219</v>
      </c>
      <c r="D436" s="9" t="s">
        <v>26</v>
      </c>
      <c r="E436" s="139" t="s">
        <v>869</v>
      </c>
      <c r="F436" s="37" t="s">
        <v>456</v>
      </c>
      <c r="G436" s="12" t="s">
        <v>519</v>
      </c>
      <c r="H436" s="11" t="s">
        <v>529</v>
      </c>
      <c r="I436" s="13">
        <v>4</v>
      </c>
      <c r="J436" s="11" t="s">
        <v>566</v>
      </c>
      <c r="K436" s="11" t="s">
        <v>563</v>
      </c>
      <c r="L436" s="11" t="s">
        <v>578</v>
      </c>
      <c r="M436" s="15">
        <f>J436*400+K436*100+L436</f>
        <v>1965</v>
      </c>
      <c r="N436" s="6">
        <v>330</v>
      </c>
      <c r="O436" s="15">
        <f>M436*N436</f>
        <v>648450</v>
      </c>
      <c r="P436" s="16">
        <f>O436*0.01%</f>
        <v>64.844999999999999</v>
      </c>
      <c r="Q436" s="16">
        <f t="shared" si="76"/>
        <v>58.360500000000002</v>
      </c>
      <c r="R436" s="34">
        <f>P436-Q436</f>
        <v>6.484499999999997</v>
      </c>
      <c r="S436" s="28"/>
    </row>
    <row r="437" spans="1:19" s="21" customFormat="1" ht="23.25" x14ac:dyDescent="0.5">
      <c r="A437" s="154"/>
      <c r="B437" s="7"/>
      <c r="C437" s="8"/>
      <c r="D437" s="9"/>
      <c r="E437" s="38"/>
      <c r="F437" s="37"/>
      <c r="G437" s="12" t="s">
        <v>519</v>
      </c>
      <c r="H437" s="11" t="s">
        <v>529</v>
      </c>
      <c r="I437" s="13">
        <v>4</v>
      </c>
      <c r="J437" s="11" t="s">
        <v>570</v>
      </c>
      <c r="K437" s="11" t="s">
        <v>567</v>
      </c>
      <c r="L437" s="11" t="s">
        <v>580</v>
      </c>
      <c r="M437" s="15">
        <f>J437*400+K437*100+L437</f>
        <v>9058</v>
      </c>
      <c r="N437" s="6">
        <v>330</v>
      </c>
      <c r="O437" s="15">
        <f>M437*N437</f>
        <v>2989140</v>
      </c>
      <c r="P437" s="16">
        <f>O437*0.01%</f>
        <v>298.91399999999999</v>
      </c>
      <c r="Q437" s="16">
        <f t="shared" si="76"/>
        <v>269.02260000000001</v>
      </c>
      <c r="R437" s="34">
        <f>P437-Q437</f>
        <v>29.891399999999976</v>
      </c>
      <c r="S437" s="28"/>
    </row>
    <row r="438" spans="1:19" s="21" customFormat="1" ht="23.25" x14ac:dyDescent="0.5">
      <c r="A438" s="154"/>
      <c r="B438" s="7"/>
      <c r="C438" s="8"/>
      <c r="D438" s="9"/>
      <c r="E438" s="38"/>
      <c r="F438" s="37"/>
      <c r="G438" s="12" t="s">
        <v>519</v>
      </c>
      <c r="H438" s="11" t="s">
        <v>529</v>
      </c>
      <c r="I438" s="13">
        <v>4</v>
      </c>
      <c r="J438" s="11" t="s">
        <v>562</v>
      </c>
      <c r="K438" s="11" t="s">
        <v>460</v>
      </c>
      <c r="L438" s="11" t="s">
        <v>468</v>
      </c>
      <c r="M438" s="15">
        <f>J438*400+K438*100+L438</f>
        <v>2178</v>
      </c>
      <c r="N438" s="6">
        <v>330</v>
      </c>
      <c r="O438" s="15">
        <f>M438*N438</f>
        <v>718740</v>
      </c>
      <c r="P438" s="16">
        <f>O438*0.01%</f>
        <v>71.874000000000009</v>
      </c>
      <c r="Q438" s="16">
        <f t="shared" si="76"/>
        <v>64.686600000000013</v>
      </c>
      <c r="R438" s="34">
        <f>P438-Q438</f>
        <v>7.1873999999999967</v>
      </c>
      <c r="S438" s="28"/>
    </row>
    <row r="439" spans="1:19" s="21" customFormat="1" ht="23.25" x14ac:dyDescent="0.5">
      <c r="A439" s="155"/>
      <c r="B439" s="7"/>
      <c r="C439" s="8"/>
      <c r="D439" s="9"/>
      <c r="E439" s="38"/>
      <c r="F439" s="37"/>
      <c r="G439" s="12"/>
      <c r="H439" s="11"/>
      <c r="I439" s="13"/>
      <c r="J439" s="11"/>
      <c r="K439" s="11"/>
      <c r="L439" s="11"/>
      <c r="M439" s="15"/>
      <c r="N439" s="6"/>
      <c r="O439" s="15"/>
      <c r="P439" s="16">
        <f>SUM(P436:P438)</f>
        <v>435.63300000000004</v>
      </c>
      <c r="Q439" s="16">
        <f t="shared" si="76"/>
        <v>392.06970000000007</v>
      </c>
      <c r="R439" s="34">
        <f>SUM(R436:R438)</f>
        <v>43.56329999999997</v>
      </c>
      <c r="S439" s="28"/>
    </row>
    <row r="440" spans="1:19" s="21" customFormat="1" ht="24" x14ac:dyDescent="0.5">
      <c r="A440" s="132" t="s">
        <v>631</v>
      </c>
      <c r="B440" s="7" t="s">
        <v>28</v>
      </c>
      <c r="C440" s="8" t="s">
        <v>219</v>
      </c>
      <c r="D440" s="9" t="s">
        <v>168</v>
      </c>
      <c r="E440" s="139" t="s">
        <v>867</v>
      </c>
      <c r="F440" s="37" t="s">
        <v>431</v>
      </c>
      <c r="G440" s="12" t="s">
        <v>519</v>
      </c>
      <c r="H440" s="11" t="s">
        <v>528</v>
      </c>
      <c r="I440" s="13">
        <v>4</v>
      </c>
      <c r="J440" s="11" t="s">
        <v>460</v>
      </c>
      <c r="K440" s="11" t="s">
        <v>563</v>
      </c>
      <c r="L440" s="11" t="s">
        <v>505</v>
      </c>
      <c r="M440" s="15">
        <f t="shared" ref="M440:M451" si="77">J440*400+K440*100+L440</f>
        <v>715</v>
      </c>
      <c r="N440" s="6">
        <v>330</v>
      </c>
      <c r="O440" s="15">
        <f t="shared" ref="O440:O451" si="78">M440*N440</f>
        <v>235950</v>
      </c>
      <c r="P440" s="16">
        <f t="shared" ref="P440:P451" si="79">O440*0.01%</f>
        <v>23.595000000000002</v>
      </c>
      <c r="Q440" s="16">
        <f t="shared" si="76"/>
        <v>21.235500000000002</v>
      </c>
      <c r="R440" s="34">
        <f t="shared" ref="R440:R451" si="80">P440-Q440</f>
        <v>2.3595000000000006</v>
      </c>
      <c r="S440" s="28"/>
    </row>
    <row r="441" spans="1:19" s="21" customFormat="1" ht="24" x14ac:dyDescent="0.5">
      <c r="A441" s="132" t="s">
        <v>632</v>
      </c>
      <c r="B441" s="7" t="s">
        <v>22</v>
      </c>
      <c r="C441" s="8" t="s">
        <v>220</v>
      </c>
      <c r="D441" s="9" t="s">
        <v>26</v>
      </c>
      <c r="E441" s="139" t="s">
        <v>868</v>
      </c>
      <c r="F441" s="37" t="s">
        <v>451</v>
      </c>
      <c r="G441" s="12" t="s">
        <v>519</v>
      </c>
      <c r="H441" s="11" t="s">
        <v>537</v>
      </c>
      <c r="I441" s="13">
        <v>4</v>
      </c>
      <c r="J441" s="11" t="s">
        <v>563</v>
      </c>
      <c r="K441" s="11" t="s">
        <v>564</v>
      </c>
      <c r="L441" s="11" t="s">
        <v>441</v>
      </c>
      <c r="M441" s="15">
        <f t="shared" si="77"/>
        <v>1250</v>
      </c>
      <c r="N441" s="6">
        <v>330</v>
      </c>
      <c r="O441" s="15">
        <f t="shared" si="78"/>
        <v>412500</v>
      </c>
      <c r="P441" s="16">
        <f t="shared" si="79"/>
        <v>41.25</v>
      </c>
      <c r="Q441" s="16">
        <f t="shared" si="76"/>
        <v>37.125</v>
      </c>
      <c r="R441" s="34">
        <f t="shared" si="80"/>
        <v>4.125</v>
      </c>
      <c r="S441" s="28"/>
    </row>
    <row r="442" spans="1:19" s="21" customFormat="1" ht="24" x14ac:dyDescent="0.5">
      <c r="A442" s="132" t="s">
        <v>633</v>
      </c>
      <c r="B442" s="7" t="s">
        <v>54</v>
      </c>
      <c r="C442" s="8" t="s">
        <v>221</v>
      </c>
      <c r="D442" s="9" t="s">
        <v>24</v>
      </c>
      <c r="E442" s="139" t="s">
        <v>870</v>
      </c>
      <c r="F442" s="37" t="s">
        <v>389</v>
      </c>
      <c r="G442" s="12" t="s">
        <v>519</v>
      </c>
      <c r="H442" s="11" t="s">
        <v>541</v>
      </c>
      <c r="I442" s="13">
        <v>4</v>
      </c>
      <c r="J442" s="11" t="s">
        <v>516</v>
      </c>
      <c r="K442" s="11" t="s">
        <v>460</v>
      </c>
      <c r="L442" s="11" t="s">
        <v>341</v>
      </c>
      <c r="M442" s="15">
        <f t="shared" si="77"/>
        <v>2595</v>
      </c>
      <c r="N442" s="6">
        <v>330</v>
      </c>
      <c r="O442" s="15">
        <f t="shared" si="78"/>
        <v>856350</v>
      </c>
      <c r="P442" s="16">
        <f t="shared" si="79"/>
        <v>85.635000000000005</v>
      </c>
      <c r="Q442" s="16">
        <f t="shared" si="76"/>
        <v>77.0715</v>
      </c>
      <c r="R442" s="34">
        <f t="shared" si="80"/>
        <v>8.5635000000000048</v>
      </c>
      <c r="S442" s="28"/>
    </row>
    <row r="443" spans="1:19" s="21" customFormat="1" ht="23.25" x14ac:dyDescent="0.5">
      <c r="A443" s="132" t="s">
        <v>634</v>
      </c>
      <c r="B443" s="7" t="s">
        <v>22</v>
      </c>
      <c r="C443" s="8" t="s">
        <v>213</v>
      </c>
      <c r="D443" s="9" t="s">
        <v>26</v>
      </c>
      <c r="E443" s="40" t="s">
        <v>1018</v>
      </c>
      <c r="F443" s="37" t="s">
        <v>460</v>
      </c>
      <c r="G443" s="12" t="s">
        <v>1015</v>
      </c>
      <c r="H443" s="11" t="s">
        <v>562</v>
      </c>
      <c r="I443" s="13">
        <v>4</v>
      </c>
      <c r="J443" s="11" t="s">
        <v>516</v>
      </c>
      <c r="K443" s="11" t="s">
        <v>564</v>
      </c>
      <c r="L443" s="11" t="s">
        <v>564</v>
      </c>
      <c r="M443" s="15">
        <f t="shared" si="77"/>
        <v>2400</v>
      </c>
      <c r="N443" s="6">
        <v>330</v>
      </c>
      <c r="O443" s="15">
        <f t="shared" si="78"/>
        <v>792000</v>
      </c>
      <c r="P443" s="16">
        <f t="shared" si="79"/>
        <v>79.2</v>
      </c>
      <c r="Q443" s="16">
        <f t="shared" si="76"/>
        <v>71.28</v>
      </c>
      <c r="R443" s="34">
        <f t="shared" si="80"/>
        <v>7.9200000000000017</v>
      </c>
      <c r="S443" s="28"/>
    </row>
    <row r="444" spans="1:19" s="21" customFormat="1" ht="24" x14ac:dyDescent="0.5">
      <c r="A444" s="132" t="s">
        <v>635</v>
      </c>
      <c r="B444" s="7" t="s">
        <v>28</v>
      </c>
      <c r="C444" s="8" t="s">
        <v>222</v>
      </c>
      <c r="D444" s="9" t="s">
        <v>24</v>
      </c>
      <c r="E444" s="139" t="s">
        <v>871</v>
      </c>
      <c r="F444" s="37" t="s">
        <v>465</v>
      </c>
      <c r="G444" s="12" t="s">
        <v>519</v>
      </c>
      <c r="H444" s="11" t="s">
        <v>525</v>
      </c>
      <c r="I444" s="13">
        <v>4</v>
      </c>
      <c r="J444" s="11" t="s">
        <v>516</v>
      </c>
      <c r="K444" s="11" t="s">
        <v>564</v>
      </c>
      <c r="L444" s="11" t="s">
        <v>348</v>
      </c>
      <c r="M444" s="15">
        <f t="shared" si="77"/>
        <v>2494</v>
      </c>
      <c r="N444" s="6">
        <v>330</v>
      </c>
      <c r="O444" s="15">
        <f t="shared" si="78"/>
        <v>823020</v>
      </c>
      <c r="P444" s="16">
        <f t="shared" si="79"/>
        <v>82.302000000000007</v>
      </c>
      <c r="Q444" s="16">
        <f t="shared" si="76"/>
        <v>74.07180000000001</v>
      </c>
      <c r="R444" s="34">
        <f t="shared" si="80"/>
        <v>8.2301999999999964</v>
      </c>
      <c r="S444" s="28"/>
    </row>
    <row r="445" spans="1:19" s="21" customFormat="1" ht="24" x14ac:dyDescent="0.5">
      <c r="A445" s="132" t="s">
        <v>636</v>
      </c>
      <c r="B445" s="7" t="s">
        <v>28</v>
      </c>
      <c r="C445" s="8" t="s">
        <v>223</v>
      </c>
      <c r="D445" s="9" t="s">
        <v>106</v>
      </c>
      <c r="E445" s="139" t="s">
        <v>872</v>
      </c>
      <c r="F445" s="37" t="s">
        <v>453</v>
      </c>
      <c r="G445" s="12" t="s">
        <v>519</v>
      </c>
      <c r="H445" s="11" t="s">
        <v>522</v>
      </c>
      <c r="I445" s="13">
        <v>4</v>
      </c>
      <c r="J445" s="11" t="s">
        <v>562</v>
      </c>
      <c r="K445" s="11" t="s">
        <v>563</v>
      </c>
      <c r="L445" s="11" t="s">
        <v>575</v>
      </c>
      <c r="M445" s="15">
        <f t="shared" si="77"/>
        <v>2321</v>
      </c>
      <c r="N445" s="6">
        <v>330</v>
      </c>
      <c r="O445" s="15">
        <f t="shared" si="78"/>
        <v>765930</v>
      </c>
      <c r="P445" s="16">
        <f t="shared" si="79"/>
        <v>76.593000000000004</v>
      </c>
      <c r="Q445" s="16">
        <f t="shared" si="76"/>
        <v>68.933700000000002</v>
      </c>
      <c r="R445" s="34">
        <f t="shared" si="80"/>
        <v>7.6593000000000018</v>
      </c>
      <c r="S445" s="28"/>
    </row>
    <row r="446" spans="1:19" s="21" customFormat="1" ht="24" x14ac:dyDescent="0.5">
      <c r="A446" s="153" t="s">
        <v>637</v>
      </c>
      <c r="B446" s="7" t="s">
        <v>22</v>
      </c>
      <c r="C446" s="8" t="s">
        <v>225</v>
      </c>
      <c r="D446" s="9" t="s">
        <v>226</v>
      </c>
      <c r="E446" s="139" t="s">
        <v>874</v>
      </c>
      <c r="F446" s="37" t="s">
        <v>467</v>
      </c>
      <c r="G446" s="12" t="s">
        <v>519</v>
      </c>
      <c r="H446" s="11" t="s">
        <v>523</v>
      </c>
      <c r="I446" s="13">
        <v>4</v>
      </c>
      <c r="J446" s="11" t="s">
        <v>460</v>
      </c>
      <c r="K446" s="11" t="s">
        <v>567</v>
      </c>
      <c r="L446" s="11" t="s">
        <v>454</v>
      </c>
      <c r="M446" s="15">
        <f t="shared" si="77"/>
        <v>684</v>
      </c>
      <c r="N446" s="6">
        <v>330</v>
      </c>
      <c r="O446" s="15">
        <f t="shared" si="78"/>
        <v>225720</v>
      </c>
      <c r="P446" s="16">
        <f t="shared" si="79"/>
        <v>22.572000000000003</v>
      </c>
      <c r="Q446" s="16">
        <f t="shared" si="76"/>
        <v>20.314800000000002</v>
      </c>
      <c r="R446" s="34">
        <f t="shared" si="80"/>
        <v>2.257200000000001</v>
      </c>
      <c r="S446" s="28"/>
    </row>
    <row r="447" spans="1:19" s="21" customFormat="1" ht="23.25" x14ac:dyDescent="0.5">
      <c r="A447" s="154"/>
      <c r="B447" s="7"/>
      <c r="C447" s="8"/>
      <c r="D447" s="9"/>
      <c r="E447" s="38"/>
      <c r="F447" s="37"/>
      <c r="G447" s="12" t="s">
        <v>519</v>
      </c>
      <c r="H447" s="11" t="s">
        <v>539</v>
      </c>
      <c r="I447" s="13">
        <v>4</v>
      </c>
      <c r="J447" s="11" t="s">
        <v>564</v>
      </c>
      <c r="K447" s="11" t="s">
        <v>563</v>
      </c>
      <c r="L447" s="11" t="s">
        <v>388</v>
      </c>
      <c r="M447" s="15">
        <f t="shared" si="77"/>
        <v>336</v>
      </c>
      <c r="N447" s="6">
        <v>330</v>
      </c>
      <c r="O447" s="15">
        <f t="shared" si="78"/>
        <v>110880</v>
      </c>
      <c r="P447" s="16">
        <f t="shared" si="79"/>
        <v>11.088000000000001</v>
      </c>
      <c r="Q447" s="16">
        <f t="shared" si="76"/>
        <v>9.9792000000000005</v>
      </c>
      <c r="R447" s="34">
        <f t="shared" si="80"/>
        <v>1.1088000000000005</v>
      </c>
      <c r="S447" s="28"/>
    </row>
    <row r="448" spans="1:19" s="21" customFormat="1" ht="23.25" x14ac:dyDescent="0.5">
      <c r="A448" s="154"/>
      <c r="B448" s="7"/>
      <c r="C448" s="8"/>
      <c r="D448" s="9"/>
      <c r="E448" s="38"/>
      <c r="F448" s="37"/>
      <c r="G448" s="12" t="s">
        <v>519</v>
      </c>
      <c r="H448" s="11" t="s">
        <v>539</v>
      </c>
      <c r="I448" s="13">
        <v>4</v>
      </c>
      <c r="J448" s="11" t="s">
        <v>460</v>
      </c>
      <c r="K448" s="11" t="s">
        <v>460</v>
      </c>
      <c r="L448" s="11" t="s">
        <v>494</v>
      </c>
      <c r="M448" s="15">
        <f t="shared" si="77"/>
        <v>557</v>
      </c>
      <c r="N448" s="6">
        <v>330</v>
      </c>
      <c r="O448" s="15">
        <f t="shared" si="78"/>
        <v>183810</v>
      </c>
      <c r="P448" s="16">
        <f t="shared" si="79"/>
        <v>18.381</v>
      </c>
      <c r="Q448" s="16">
        <f t="shared" si="76"/>
        <v>16.542899999999999</v>
      </c>
      <c r="R448" s="34">
        <f t="shared" si="80"/>
        <v>1.8381000000000007</v>
      </c>
      <c r="S448" s="28"/>
    </row>
    <row r="449" spans="1:19" s="21" customFormat="1" ht="23.25" x14ac:dyDescent="0.5">
      <c r="A449" s="154"/>
      <c r="B449" s="7"/>
      <c r="C449" s="8"/>
      <c r="D449" s="9"/>
      <c r="E449" s="38"/>
      <c r="F449" s="37"/>
      <c r="G449" s="12" t="s">
        <v>519</v>
      </c>
      <c r="H449" s="11" t="s">
        <v>539</v>
      </c>
      <c r="I449" s="13">
        <v>4</v>
      </c>
      <c r="J449" s="11" t="s">
        <v>567</v>
      </c>
      <c r="K449" s="11" t="s">
        <v>460</v>
      </c>
      <c r="L449" s="11" t="s">
        <v>466</v>
      </c>
      <c r="M449" s="15">
        <f t="shared" si="77"/>
        <v>971</v>
      </c>
      <c r="N449" s="6">
        <v>330</v>
      </c>
      <c r="O449" s="15">
        <f t="shared" si="78"/>
        <v>320430</v>
      </c>
      <c r="P449" s="16">
        <f t="shared" si="79"/>
        <v>32.042999999999999</v>
      </c>
      <c r="Q449" s="16">
        <f t="shared" si="76"/>
        <v>28.838699999999999</v>
      </c>
      <c r="R449" s="34">
        <f t="shared" si="80"/>
        <v>3.2042999999999999</v>
      </c>
      <c r="S449" s="28"/>
    </row>
    <row r="450" spans="1:19" s="21" customFormat="1" ht="24" x14ac:dyDescent="0.5">
      <c r="A450" s="154"/>
      <c r="B450" s="7" t="s">
        <v>22</v>
      </c>
      <c r="C450" s="8" t="s">
        <v>225</v>
      </c>
      <c r="D450" s="9" t="s">
        <v>226</v>
      </c>
      <c r="E450" s="139" t="s">
        <v>874</v>
      </c>
      <c r="F450" s="37" t="s">
        <v>382</v>
      </c>
      <c r="G450" s="12" t="s">
        <v>519</v>
      </c>
      <c r="H450" s="11" t="s">
        <v>543</v>
      </c>
      <c r="I450" s="13">
        <v>4</v>
      </c>
      <c r="J450" s="11" t="s">
        <v>568</v>
      </c>
      <c r="K450" s="11" t="s">
        <v>460</v>
      </c>
      <c r="L450" s="11" t="s">
        <v>469</v>
      </c>
      <c r="M450" s="15">
        <f t="shared" si="77"/>
        <v>4168</v>
      </c>
      <c r="N450" s="6">
        <v>330</v>
      </c>
      <c r="O450" s="15">
        <f t="shared" si="78"/>
        <v>1375440</v>
      </c>
      <c r="P450" s="16">
        <f t="shared" si="79"/>
        <v>137.54400000000001</v>
      </c>
      <c r="Q450" s="16">
        <f t="shared" si="76"/>
        <v>123.78960000000001</v>
      </c>
      <c r="R450" s="34">
        <f t="shared" si="80"/>
        <v>13.754400000000004</v>
      </c>
      <c r="S450" s="28"/>
    </row>
    <row r="451" spans="1:19" s="21" customFormat="1" ht="23.25" x14ac:dyDescent="0.5">
      <c r="A451" s="154"/>
      <c r="B451" s="7"/>
      <c r="C451" s="8"/>
      <c r="D451" s="9"/>
      <c r="E451" s="38"/>
      <c r="F451" s="37"/>
      <c r="G451" s="12" t="s">
        <v>519</v>
      </c>
      <c r="H451" s="11" t="s">
        <v>543</v>
      </c>
      <c r="I451" s="13">
        <v>4</v>
      </c>
      <c r="J451" s="11" t="s">
        <v>563</v>
      </c>
      <c r="K451" s="11" t="s">
        <v>564</v>
      </c>
      <c r="L451" s="11" t="s">
        <v>373</v>
      </c>
      <c r="M451" s="15">
        <f t="shared" si="77"/>
        <v>1262</v>
      </c>
      <c r="N451" s="6">
        <v>330</v>
      </c>
      <c r="O451" s="15">
        <f t="shared" si="78"/>
        <v>416460</v>
      </c>
      <c r="P451" s="16">
        <f t="shared" si="79"/>
        <v>41.646000000000001</v>
      </c>
      <c r="Q451" s="16">
        <f t="shared" si="76"/>
        <v>37.481400000000001</v>
      </c>
      <c r="R451" s="34">
        <f t="shared" si="80"/>
        <v>4.1646000000000001</v>
      </c>
      <c r="S451" s="28"/>
    </row>
    <row r="452" spans="1:19" s="21" customFormat="1" ht="23.25" x14ac:dyDescent="0.5">
      <c r="A452" s="155"/>
      <c r="B452" s="7"/>
      <c r="C452" s="8"/>
      <c r="D452" s="9"/>
      <c r="E452" s="38"/>
      <c r="F452" s="37"/>
      <c r="G452" s="12"/>
      <c r="H452" s="11"/>
      <c r="I452" s="13"/>
      <c r="J452" s="11"/>
      <c r="K452" s="11"/>
      <c r="L452" s="11"/>
      <c r="M452" s="15"/>
      <c r="N452" s="6"/>
      <c r="O452" s="15"/>
      <c r="P452" s="16">
        <f>SUM(P446:P451)</f>
        <v>263.274</v>
      </c>
      <c r="Q452" s="16">
        <f t="shared" si="76"/>
        <v>236.94660000000002</v>
      </c>
      <c r="R452" s="34">
        <f>SUM(R446:R451)</f>
        <v>26.327400000000004</v>
      </c>
      <c r="S452" s="28"/>
    </row>
    <row r="453" spans="1:19" s="21" customFormat="1" ht="24" x14ac:dyDescent="0.5">
      <c r="A453" s="132" t="s">
        <v>638</v>
      </c>
      <c r="B453" s="7" t="s">
        <v>28</v>
      </c>
      <c r="C453" s="8" t="s">
        <v>227</v>
      </c>
      <c r="D453" s="9" t="s">
        <v>24</v>
      </c>
      <c r="E453" s="139" t="s">
        <v>875</v>
      </c>
      <c r="F453" s="37" t="s">
        <v>468</v>
      </c>
      <c r="G453" s="12" t="s">
        <v>519</v>
      </c>
      <c r="H453" s="11" t="s">
        <v>534</v>
      </c>
      <c r="I453" s="13">
        <v>4</v>
      </c>
      <c r="J453" s="11" t="s">
        <v>516</v>
      </c>
      <c r="K453" s="11" t="s">
        <v>563</v>
      </c>
      <c r="L453" s="11" t="s">
        <v>562</v>
      </c>
      <c r="M453" s="15">
        <f t="shared" ref="M453:M458" si="81">J453*400+K453*100+L453</f>
        <v>2705</v>
      </c>
      <c r="N453" s="6">
        <v>330</v>
      </c>
      <c r="O453" s="15">
        <f t="shared" ref="O453:O458" si="82">M453*N453</f>
        <v>892650</v>
      </c>
      <c r="P453" s="16">
        <f t="shared" ref="P453:P458" si="83">O453*0.01%</f>
        <v>89.265000000000001</v>
      </c>
      <c r="Q453" s="16">
        <f t="shared" si="76"/>
        <v>80.338499999999996</v>
      </c>
      <c r="R453" s="34">
        <f t="shared" ref="R453:R458" si="84">P453-Q453</f>
        <v>8.9265000000000043</v>
      </c>
      <c r="S453" s="28"/>
    </row>
    <row r="454" spans="1:19" s="21" customFormat="1" ht="24" x14ac:dyDescent="0.5">
      <c r="A454" s="132" t="s">
        <v>639</v>
      </c>
      <c r="B454" s="7" t="s">
        <v>28</v>
      </c>
      <c r="C454" s="8" t="s">
        <v>228</v>
      </c>
      <c r="D454" s="9" t="s">
        <v>24</v>
      </c>
      <c r="E454" s="139" t="s">
        <v>876</v>
      </c>
      <c r="F454" s="37" t="s">
        <v>356</v>
      </c>
      <c r="G454" s="12" t="s">
        <v>519</v>
      </c>
      <c r="H454" s="11" t="s">
        <v>529</v>
      </c>
      <c r="I454" s="13">
        <v>4</v>
      </c>
      <c r="J454" s="11" t="s">
        <v>325</v>
      </c>
      <c r="K454" s="11" t="s">
        <v>563</v>
      </c>
      <c r="L454" s="11" t="s">
        <v>562</v>
      </c>
      <c r="M454" s="15">
        <f t="shared" si="81"/>
        <v>14305</v>
      </c>
      <c r="N454" s="6">
        <v>330</v>
      </c>
      <c r="O454" s="15">
        <f t="shared" si="82"/>
        <v>4720650</v>
      </c>
      <c r="P454" s="16">
        <f t="shared" si="83"/>
        <v>472.065</v>
      </c>
      <c r="Q454" s="16">
        <f t="shared" si="76"/>
        <v>424.85849999999999</v>
      </c>
      <c r="R454" s="34">
        <f t="shared" si="84"/>
        <v>47.206500000000005</v>
      </c>
      <c r="S454" s="28"/>
    </row>
    <row r="455" spans="1:19" s="21" customFormat="1" ht="24" x14ac:dyDescent="0.5">
      <c r="A455" s="153" t="s">
        <v>640</v>
      </c>
      <c r="B455" s="7" t="s">
        <v>22</v>
      </c>
      <c r="C455" s="8" t="s">
        <v>229</v>
      </c>
      <c r="D455" s="9" t="s">
        <v>26</v>
      </c>
      <c r="E455" s="139" t="s">
        <v>877</v>
      </c>
      <c r="F455" s="37" t="s">
        <v>469</v>
      </c>
      <c r="G455" s="12" t="s">
        <v>519</v>
      </c>
      <c r="H455" s="11" t="s">
        <v>521</v>
      </c>
      <c r="I455" s="13">
        <v>4</v>
      </c>
      <c r="J455" s="11" t="s">
        <v>563</v>
      </c>
      <c r="K455" s="11" t="s">
        <v>567</v>
      </c>
      <c r="L455" s="11" t="s">
        <v>502</v>
      </c>
      <c r="M455" s="15">
        <f t="shared" si="81"/>
        <v>1477</v>
      </c>
      <c r="N455" s="6">
        <v>330</v>
      </c>
      <c r="O455" s="15">
        <f t="shared" si="82"/>
        <v>487410</v>
      </c>
      <c r="P455" s="16">
        <f t="shared" si="83"/>
        <v>48.741</v>
      </c>
      <c r="Q455" s="16">
        <f t="shared" si="76"/>
        <v>43.866900000000001</v>
      </c>
      <c r="R455" s="34">
        <f t="shared" si="84"/>
        <v>4.8740999999999985</v>
      </c>
      <c r="S455" s="28"/>
    </row>
    <row r="456" spans="1:19" s="21" customFormat="1" ht="23.25" x14ac:dyDescent="0.5">
      <c r="A456" s="154"/>
      <c r="B456" s="7"/>
      <c r="C456" s="8"/>
      <c r="D456" s="9"/>
      <c r="E456" s="38"/>
      <c r="F456" s="37"/>
      <c r="G456" s="12" t="s">
        <v>519</v>
      </c>
      <c r="H456" s="11" t="s">
        <v>521</v>
      </c>
      <c r="I456" s="13">
        <v>4</v>
      </c>
      <c r="J456" s="11" t="s">
        <v>564</v>
      </c>
      <c r="K456" s="11" t="s">
        <v>567</v>
      </c>
      <c r="L456" s="11" t="s">
        <v>388</v>
      </c>
      <c r="M456" s="15">
        <f t="shared" si="81"/>
        <v>236</v>
      </c>
      <c r="N456" s="6">
        <v>330</v>
      </c>
      <c r="O456" s="15">
        <f t="shared" si="82"/>
        <v>77880</v>
      </c>
      <c r="P456" s="16">
        <f t="shared" si="83"/>
        <v>7.7880000000000003</v>
      </c>
      <c r="Q456" s="16">
        <f t="shared" si="76"/>
        <v>7.0092000000000008</v>
      </c>
      <c r="R456" s="34">
        <f t="shared" si="84"/>
        <v>0.77879999999999949</v>
      </c>
      <c r="S456" s="28"/>
    </row>
    <row r="457" spans="1:19" s="21" customFormat="1" ht="23.25" x14ac:dyDescent="0.5">
      <c r="A457" s="154"/>
      <c r="B457" s="7"/>
      <c r="C457" s="8"/>
      <c r="D457" s="9"/>
      <c r="E457" s="38"/>
      <c r="F457" s="37"/>
      <c r="G457" s="12" t="s">
        <v>519</v>
      </c>
      <c r="H457" s="11" t="s">
        <v>521</v>
      </c>
      <c r="I457" s="13">
        <v>4</v>
      </c>
      <c r="J457" s="11" t="s">
        <v>564</v>
      </c>
      <c r="K457" s="11" t="s">
        <v>567</v>
      </c>
      <c r="L457" s="11" t="s">
        <v>513</v>
      </c>
      <c r="M457" s="15">
        <f t="shared" si="81"/>
        <v>238</v>
      </c>
      <c r="N457" s="6">
        <v>330</v>
      </c>
      <c r="O457" s="15">
        <f t="shared" si="82"/>
        <v>78540</v>
      </c>
      <c r="P457" s="16">
        <f t="shared" si="83"/>
        <v>7.8540000000000001</v>
      </c>
      <c r="Q457" s="16">
        <f t="shared" si="76"/>
        <v>7.0686</v>
      </c>
      <c r="R457" s="34">
        <f t="shared" si="84"/>
        <v>0.7854000000000001</v>
      </c>
      <c r="S457" s="28"/>
    </row>
    <row r="458" spans="1:19" s="21" customFormat="1" ht="23.25" x14ac:dyDescent="0.5">
      <c r="A458" s="154"/>
      <c r="B458" s="7"/>
      <c r="C458" s="8"/>
      <c r="D458" s="9"/>
      <c r="E458" s="38"/>
      <c r="F458" s="37"/>
      <c r="G458" s="12" t="s">
        <v>519</v>
      </c>
      <c r="H458" s="11" t="s">
        <v>528</v>
      </c>
      <c r="I458" s="13">
        <v>4</v>
      </c>
      <c r="J458" s="11" t="s">
        <v>460</v>
      </c>
      <c r="K458" s="11" t="s">
        <v>567</v>
      </c>
      <c r="L458" s="11" t="s">
        <v>573</v>
      </c>
      <c r="M458" s="15">
        <f t="shared" si="81"/>
        <v>623</v>
      </c>
      <c r="N458" s="6">
        <v>330</v>
      </c>
      <c r="O458" s="15">
        <f t="shared" si="82"/>
        <v>205590</v>
      </c>
      <c r="P458" s="16">
        <f t="shared" si="83"/>
        <v>20.559000000000001</v>
      </c>
      <c r="Q458" s="16">
        <f t="shared" si="76"/>
        <v>18.5031</v>
      </c>
      <c r="R458" s="34">
        <f t="shared" si="84"/>
        <v>2.0559000000000012</v>
      </c>
      <c r="S458" s="28"/>
    </row>
    <row r="459" spans="1:19" s="21" customFormat="1" ht="23.25" x14ac:dyDescent="0.5">
      <c r="A459" s="155"/>
      <c r="B459" s="7"/>
      <c r="C459" s="8"/>
      <c r="D459" s="9"/>
      <c r="E459" s="38"/>
      <c r="F459" s="37"/>
      <c r="G459" s="12"/>
      <c r="H459" s="11"/>
      <c r="I459" s="13"/>
      <c r="J459" s="11"/>
      <c r="K459" s="11"/>
      <c r="L459" s="11"/>
      <c r="M459" s="15"/>
      <c r="N459" s="6"/>
      <c r="O459" s="15"/>
      <c r="P459" s="16">
        <f>SUM(P455:P458)</f>
        <v>84.941999999999993</v>
      </c>
      <c r="Q459" s="16">
        <f t="shared" si="76"/>
        <v>76.447800000000001</v>
      </c>
      <c r="R459" s="34">
        <f>SUM(R455:R458)</f>
        <v>8.4941999999999993</v>
      </c>
      <c r="S459" s="28"/>
    </row>
    <row r="460" spans="1:19" s="21" customFormat="1" ht="24" x14ac:dyDescent="0.5">
      <c r="A460" s="132" t="s">
        <v>549</v>
      </c>
      <c r="B460" s="7" t="s">
        <v>28</v>
      </c>
      <c r="C460" s="8" t="s">
        <v>230</v>
      </c>
      <c r="D460" s="9" t="s">
        <v>24</v>
      </c>
      <c r="E460" s="139" t="s">
        <v>878</v>
      </c>
      <c r="F460" s="37" t="s">
        <v>470</v>
      </c>
      <c r="G460" s="12" t="s">
        <v>519</v>
      </c>
      <c r="H460" s="11" t="s">
        <v>538</v>
      </c>
      <c r="I460" s="13">
        <v>4</v>
      </c>
      <c r="J460" s="11" t="s">
        <v>565</v>
      </c>
      <c r="K460" s="11" t="s">
        <v>460</v>
      </c>
      <c r="L460" s="11" t="s">
        <v>450</v>
      </c>
      <c r="M460" s="15">
        <f>J460*400+K460*100+L460</f>
        <v>2993</v>
      </c>
      <c r="N460" s="6">
        <v>330</v>
      </c>
      <c r="O460" s="15">
        <f>M460*N460</f>
        <v>987690</v>
      </c>
      <c r="P460" s="16">
        <f>O460*0.01%</f>
        <v>98.769000000000005</v>
      </c>
      <c r="Q460" s="16">
        <f t="shared" si="76"/>
        <v>88.892100000000013</v>
      </c>
      <c r="R460" s="34">
        <f>P460-Q460</f>
        <v>9.876899999999992</v>
      </c>
      <c r="S460" s="28"/>
    </row>
    <row r="461" spans="1:19" s="21" customFormat="1" ht="24" x14ac:dyDescent="0.5">
      <c r="A461" s="132" t="s">
        <v>641</v>
      </c>
      <c r="B461" s="7" t="s">
        <v>22</v>
      </c>
      <c r="C461" s="8" t="s">
        <v>231</v>
      </c>
      <c r="D461" s="9" t="s">
        <v>232</v>
      </c>
      <c r="E461" s="139" t="s">
        <v>879</v>
      </c>
      <c r="F461" s="37" t="s">
        <v>471</v>
      </c>
      <c r="G461" s="12" t="s">
        <v>519</v>
      </c>
      <c r="H461" s="11" t="s">
        <v>522</v>
      </c>
      <c r="I461" s="13">
        <v>4</v>
      </c>
      <c r="J461" s="11" t="s">
        <v>567</v>
      </c>
      <c r="K461" s="11" t="s">
        <v>564</v>
      </c>
      <c r="L461" s="11" t="s">
        <v>516</v>
      </c>
      <c r="M461" s="15">
        <f>J461*400+K461*100+L461</f>
        <v>806</v>
      </c>
      <c r="N461" s="6">
        <v>330</v>
      </c>
      <c r="O461" s="15">
        <f>M461*N461</f>
        <v>265980</v>
      </c>
      <c r="P461" s="16">
        <f>O461*0.01%</f>
        <v>26.598000000000003</v>
      </c>
      <c r="Q461" s="16">
        <f t="shared" si="76"/>
        <v>23.938200000000002</v>
      </c>
      <c r="R461" s="34">
        <f>P461-Q461</f>
        <v>2.6598000000000006</v>
      </c>
      <c r="S461" s="28"/>
    </row>
    <row r="462" spans="1:19" s="21" customFormat="1" ht="24" x14ac:dyDescent="0.5">
      <c r="A462" s="132" t="s">
        <v>536</v>
      </c>
      <c r="B462" s="7" t="s">
        <v>28</v>
      </c>
      <c r="C462" s="8" t="s">
        <v>1077</v>
      </c>
      <c r="D462" s="9" t="s">
        <v>26</v>
      </c>
      <c r="E462" s="139" t="s">
        <v>880</v>
      </c>
      <c r="F462" s="37" t="s">
        <v>472</v>
      </c>
      <c r="G462" s="12" t="s">
        <v>519</v>
      </c>
      <c r="H462" s="11" t="s">
        <v>523</v>
      </c>
      <c r="I462" s="13">
        <v>4</v>
      </c>
      <c r="J462" s="11" t="s">
        <v>567</v>
      </c>
      <c r="K462" s="11" t="s">
        <v>567</v>
      </c>
      <c r="L462" s="11" t="s">
        <v>482</v>
      </c>
      <c r="M462" s="15">
        <f>J462*400+K462*100+L462</f>
        <v>1082</v>
      </c>
      <c r="N462" s="6">
        <v>330</v>
      </c>
      <c r="O462" s="15">
        <f>M462*N462</f>
        <v>357060</v>
      </c>
      <c r="P462" s="16">
        <f>O462*0.01%</f>
        <v>35.706000000000003</v>
      </c>
      <c r="Q462" s="16">
        <f t="shared" si="76"/>
        <v>32.135400000000004</v>
      </c>
      <c r="R462" s="34">
        <f>P462-Q462</f>
        <v>3.5705999999999989</v>
      </c>
      <c r="S462" s="42" t="s">
        <v>1078</v>
      </c>
    </row>
    <row r="463" spans="1:19" s="21" customFormat="1" ht="24" x14ac:dyDescent="0.5">
      <c r="A463" s="153" t="s">
        <v>642</v>
      </c>
      <c r="B463" s="7" t="s">
        <v>28</v>
      </c>
      <c r="C463" s="8" t="s">
        <v>234</v>
      </c>
      <c r="D463" s="9" t="s">
        <v>26</v>
      </c>
      <c r="E463" s="139" t="s">
        <v>881</v>
      </c>
      <c r="F463" s="37" t="s">
        <v>473</v>
      </c>
      <c r="G463" s="12" t="s">
        <v>519</v>
      </c>
      <c r="H463" s="11" t="s">
        <v>522</v>
      </c>
      <c r="I463" s="13">
        <v>4</v>
      </c>
      <c r="J463" s="11" t="s">
        <v>567</v>
      </c>
      <c r="K463" s="11" t="s">
        <v>567</v>
      </c>
      <c r="L463" s="11" t="s">
        <v>595</v>
      </c>
      <c r="M463" s="15">
        <f>J463*400+K463*100+L463</f>
        <v>1070</v>
      </c>
      <c r="N463" s="6">
        <v>330</v>
      </c>
      <c r="O463" s="15">
        <f>M463*N463</f>
        <v>353100</v>
      </c>
      <c r="P463" s="16">
        <f>O463*0.01%</f>
        <v>35.31</v>
      </c>
      <c r="Q463" s="16">
        <f t="shared" si="76"/>
        <v>31.779000000000003</v>
      </c>
      <c r="R463" s="34">
        <f>P463-Q463</f>
        <v>3.5309999999999988</v>
      </c>
      <c r="S463" s="28"/>
    </row>
    <row r="464" spans="1:19" s="21" customFormat="1" ht="24" x14ac:dyDescent="0.5">
      <c r="A464" s="154"/>
      <c r="B464" s="7" t="s">
        <v>28</v>
      </c>
      <c r="C464" s="8" t="s">
        <v>234</v>
      </c>
      <c r="D464" s="9" t="s">
        <v>26</v>
      </c>
      <c r="E464" s="139" t="s">
        <v>881</v>
      </c>
      <c r="F464" s="37" t="s">
        <v>473</v>
      </c>
      <c r="G464" s="12" t="s">
        <v>519</v>
      </c>
      <c r="H464" s="11" t="s">
        <v>522</v>
      </c>
      <c r="I464" s="13">
        <v>4</v>
      </c>
      <c r="J464" s="11" t="s">
        <v>567</v>
      </c>
      <c r="K464" s="11" t="s">
        <v>564</v>
      </c>
      <c r="L464" s="11" t="s">
        <v>572</v>
      </c>
      <c r="M464" s="15">
        <f>J464*400+K464*100+L464</f>
        <v>816</v>
      </c>
      <c r="N464" s="6">
        <v>330</v>
      </c>
      <c r="O464" s="15">
        <f>M464*N464</f>
        <v>269280</v>
      </c>
      <c r="P464" s="16">
        <f>O464*0.01%</f>
        <v>26.928000000000001</v>
      </c>
      <c r="Q464" s="16">
        <f t="shared" si="76"/>
        <v>24.235200000000003</v>
      </c>
      <c r="R464" s="34">
        <f>P464-Q464</f>
        <v>2.6927999999999983</v>
      </c>
      <c r="S464" s="28"/>
    </row>
    <row r="465" spans="1:19" s="21" customFormat="1" ht="24" x14ac:dyDescent="0.5">
      <c r="A465" s="155"/>
      <c r="B465" s="156" t="s">
        <v>1102</v>
      </c>
      <c r="C465" s="157"/>
      <c r="D465" s="158"/>
      <c r="E465" s="139"/>
      <c r="F465" s="37"/>
      <c r="G465" s="12"/>
      <c r="H465" s="11"/>
      <c r="I465" s="13"/>
      <c r="J465" s="11"/>
      <c r="K465" s="11"/>
      <c r="L465" s="11"/>
      <c r="M465" s="15"/>
      <c r="N465" s="6"/>
      <c r="O465" s="15">
        <f>SUM(O463:O464)</f>
        <v>622380</v>
      </c>
      <c r="P465" s="16">
        <f>SUM(P463:P464)</f>
        <v>62.238</v>
      </c>
      <c r="Q465" s="16">
        <f>SUM(Q463:Q464)</f>
        <v>56.014200000000002</v>
      </c>
      <c r="R465" s="34">
        <f>SUM(R463:R464)</f>
        <v>6.2237999999999971</v>
      </c>
      <c r="S465" s="28"/>
    </row>
    <row r="466" spans="1:19" s="21" customFormat="1" ht="24" x14ac:dyDescent="0.5">
      <c r="A466" s="153" t="s">
        <v>643</v>
      </c>
      <c r="B466" s="7" t="s">
        <v>28</v>
      </c>
      <c r="C466" s="8" t="s">
        <v>234</v>
      </c>
      <c r="D466" s="9" t="s">
        <v>24</v>
      </c>
      <c r="E466" s="139" t="s">
        <v>882</v>
      </c>
      <c r="F466" s="37" t="s">
        <v>474</v>
      </c>
      <c r="G466" s="12" t="s">
        <v>519</v>
      </c>
      <c r="H466" s="11" t="s">
        <v>531</v>
      </c>
      <c r="I466" s="13">
        <v>4</v>
      </c>
      <c r="J466" s="11" t="s">
        <v>564</v>
      </c>
      <c r="K466" s="11" t="s">
        <v>563</v>
      </c>
      <c r="L466" s="11" t="s">
        <v>502</v>
      </c>
      <c r="M466" s="15">
        <f>J466*400+K466*100+L466</f>
        <v>377</v>
      </c>
      <c r="N466" s="6">
        <v>330</v>
      </c>
      <c r="O466" s="15">
        <f>M466*N466</f>
        <v>124410</v>
      </c>
      <c r="P466" s="16">
        <f>O466*0.01%</f>
        <v>12.441000000000001</v>
      </c>
      <c r="Q466" s="16">
        <f t="shared" ref="Q466:Q501" si="85">P466*90%</f>
        <v>11.196900000000001</v>
      </c>
      <c r="R466" s="34">
        <f>P466-Q466</f>
        <v>1.2440999999999995</v>
      </c>
      <c r="S466" s="28"/>
    </row>
    <row r="467" spans="1:19" s="21" customFormat="1" ht="23.25" x14ac:dyDescent="0.5">
      <c r="A467" s="154"/>
      <c r="B467" s="7"/>
      <c r="C467" s="8"/>
      <c r="D467" s="9"/>
      <c r="E467" s="38"/>
      <c r="F467" s="37"/>
      <c r="G467" s="12" t="s">
        <v>519</v>
      </c>
      <c r="H467" s="11" t="s">
        <v>536</v>
      </c>
      <c r="I467" s="13">
        <v>4</v>
      </c>
      <c r="J467" s="11" t="s">
        <v>460</v>
      </c>
      <c r="K467" s="11" t="s">
        <v>564</v>
      </c>
      <c r="L467" s="11" t="s">
        <v>571</v>
      </c>
      <c r="M467" s="15">
        <f>J467*400+K467*100+L467</f>
        <v>418</v>
      </c>
      <c r="N467" s="6">
        <v>330</v>
      </c>
      <c r="O467" s="15">
        <f>M467*N467</f>
        <v>137940</v>
      </c>
      <c r="P467" s="16">
        <f>O467*0.01%</f>
        <v>13.794</v>
      </c>
      <c r="Q467" s="16">
        <f t="shared" si="85"/>
        <v>12.4146</v>
      </c>
      <c r="R467" s="34">
        <f>P467-Q467</f>
        <v>1.3794000000000004</v>
      </c>
      <c r="S467" s="28"/>
    </row>
    <row r="468" spans="1:19" s="21" customFormat="1" ht="23.25" x14ac:dyDescent="0.5">
      <c r="A468" s="154"/>
      <c r="B468" s="7"/>
      <c r="C468" s="8"/>
      <c r="D468" s="9"/>
      <c r="E468" s="38"/>
      <c r="F468" s="37"/>
      <c r="G468" s="12" t="s">
        <v>519</v>
      </c>
      <c r="H468" s="11" t="s">
        <v>521</v>
      </c>
      <c r="I468" s="13">
        <v>4</v>
      </c>
      <c r="J468" s="11" t="s">
        <v>564</v>
      </c>
      <c r="K468" s="11" t="s">
        <v>563</v>
      </c>
      <c r="L468" s="11" t="s">
        <v>341</v>
      </c>
      <c r="M468" s="15">
        <f>J468*400+K468*100+L468</f>
        <v>395</v>
      </c>
      <c r="N468" s="6">
        <v>330</v>
      </c>
      <c r="O468" s="15">
        <f>M468*N468</f>
        <v>130350</v>
      </c>
      <c r="P468" s="16">
        <f>O468*0.01%</f>
        <v>13.035</v>
      </c>
      <c r="Q468" s="16">
        <f t="shared" si="85"/>
        <v>11.7315</v>
      </c>
      <c r="R468" s="34">
        <f>P468-Q468</f>
        <v>1.3034999999999997</v>
      </c>
      <c r="S468" s="28"/>
    </row>
    <row r="469" spans="1:19" s="21" customFormat="1" ht="23.25" x14ac:dyDescent="0.5">
      <c r="A469" s="154"/>
      <c r="B469" s="7"/>
      <c r="C469" s="8"/>
      <c r="D469" s="9"/>
      <c r="E469" s="38"/>
      <c r="F469" s="37"/>
      <c r="G469" s="12" t="s">
        <v>519</v>
      </c>
      <c r="H469" s="11" t="s">
        <v>531</v>
      </c>
      <c r="I469" s="13">
        <v>4</v>
      </c>
      <c r="J469" s="11" t="s">
        <v>460</v>
      </c>
      <c r="K469" s="11" t="s">
        <v>460</v>
      </c>
      <c r="L469" s="11" t="s">
        <v>441</v>
      </c>
      <c r="M469" s="15">
        <f>J469*400+K469*100+L469</f>
        <v>550</v>
      </c>
      <c r="N469" s="6">
        <v>330</v>
      </c>
      <c r="O469" s="15">
        <f>M469*N469</f>
        <v>181500</v>
      </c>
      <c r="P469" s="16">
        <f>O469*0.01%</f>
        <v>18.150000000000002</v>
      </c>
      <c r="Q469" s="16">
        <f t="shared" si="85"/>
        <v>16.335000000000001</v>
      </c>
      <c r="R469" s="34">
        <f>P469-Q469</f>
        <v>1.8150000000000013</v>
      </c>
      <c r="S469" s="28"/>
    </row>
    <row r="470" spans="1:19" s="21" customFormat="1" ht="23.25" x14ac:dyDescent="0.5">
      <c r="A470" s="154"/>
      <c r="B470" s="7"/>
      <c r="C470" s="8"/>
      <c r="D470" s="9"/>
      <c r="E470" s="38"/>
      <c r="F470" s="37"/>
      <c r="G470" s="12" t="s">
        <v>519</v>
      </c>
      <c r="H470" s="11" t="s">
        <v>521</v>
      </c>
      <c r="I470" s="13">
        <v>4</v>
      </c>
      <c r="J470" s="11" t="s">
        <v>564</v>
      </c>
      <c r="K470" s="11" t="s">
        <v>564</v>
      </c>
      <c r="L470" s="11" t="s">
        <v>507</v>
      </c>
      <c r="M470" s="15">
        <f>J470*400+K470*100+L470</f>
        <v>72</v>
      </c>
      <c r="N470" s="6">
        <v>330</v>
      </c>
      <c r="O470" s="15">
        <f>M470*N470</f>
        <v>23760</v>
      </c>
      <c r="P470" s="16">
        <f>O470*0.01%</f>
        <v>2.3760000000000003</v>
      </c>
      <c r="Q470" s="16">
        <f t="shared" si="85"/>
        <v>2.1384000000000003</v>
      </c>
      <c r="R470" s="34">
        <f>P470-Q470</f>
        <v>0.23760000000000003</v>
      </c>
      <c r="S470" s="28"/>
    </row>
    <row r="471" spans="1:19" s="21" customFormat="1" ht="23.25" x14ac:dyDescent="0.5">
      <c r="A471" s="155"/>
      <c r="B471" s="7"/>
      <c r="C471" s="8"/>
      <c r="D471" s="9"/>
      <c r="E471" s="38"/>
      <c r="F471" s="37"/>
      <c r="G471" s="12"/>
      <c r="H471" s="11"/>
      <c r="I471" s="13"/>
      <c r="J471" s="11"/>
      <c r="K471" s="11"/>
      <c r="L471" s="11"/>
      <c r="M471" s="15"/>
      <c r="N471" s="6"/>
      <c r="O471" s="15"/>
      <c r="P471" s="16">
        <f>SUM(P466:P470)</f>
        <v>59.795999999999999</v>
      </c>
      <c r="Q471" s="16">
        <f t="shared" si="85"/>
        <v>53.816400000000002</v>
      </c>
      <c r="R471" s="34">
        <f>SUM(R466:R470)</f>
        <v>5.9796000000000014</v>
      </c>
      <c r="S471" s="28"/>
    </row>
    <row r="472" spans="1:19" s="21" customFormat="1" ht="24" x14ac:dyDescent="0.5">
      <c r="A472" s="132" t="s">
        <v>644</v>
      </c>
      <c r="B472" s="7" t="s">
        <v>28</v>
      </c>
      <c r="C472" s="8" t="s">
        <v>235</v>
      </c>
      <c r="D472" s="9" t="s">
        <v>98</v>
      </c>
      <c r="E472" s="139" t="s">
        <v>883</v>
      </c>
      <c r="F472" s="37" t="s">
        <v>475</v>
      </c>
      <c r="G472" s="12" t="s">
        <v>519</v>
      </c>
      <c r="H472" s="11" t="s">
        <v>531</v>
      </c>
      <c r="I472" s="13">
        <v>4</v>
      </c>
      <c r="J472" s="11" t="s">
        <v>567</v>
      </c>
      <c r="K472" s="11" t="s">
        <v>564</v>
      </c>
      <c r="L472" s="11" t="s">
        <v>440</v>
      </c>
      <c r="M472" s="15">
        <f t="shared" ref="M472:M481" si="86">J472*400+K472*100+L472</f>
        <v>839</v>
      </c>
      <c r="N472" s="6">
        <v>330</v>
      </c>
      <c r="O472" s="15">
        <f t="shared" ref="O472:O481" si="87">M472*N472</f>
        <v>276870</v>
      </c>
      <c r="P472" s="16">
        <f t="shared" ref="P472:P481" si="88">O472*0.01%</f>
        <v>27.687000000000001</v>
      </c>
      <c r="Q472" s="16">
        <f t="shared" si="85"/>
        <v>24.918300000000002</v>
      </c>
      <c r="R472" s="34">
        <f t="shared" ref="R472:R481" si="89">P472-Q472</f>
        <v>2.7686999999999991</v>
      </c>
      <c r="S472" s="28"/>
    </row>
    <row r="473" spans="1:19" s="21" customFormat="1" ht="24" x14ac:dyDescent="0.5">
      <c r="A473" s="132" t="s">
        <v>645</v>
      </c>
      <c r="B473" s="7" t="s">
        <v>28</v>
      </c>
      <c r="C473" s="8" t="s">
        <v>237</v>
      </c>
      <c r="D473" s="9" t="s">
        <v>24</v>
      </c>
      <c r="E473" s="139" t="s">
        <v>884</v>
      </c>
      <c r="F473" s="37" t="s">
        <v>389</v>
      </c>
      <c r="G473" s="12" t="s">
        <v>519</v>
      </c>
      <c r="H473" s="11" t="s">
        <v>541</v>
      </c>
      <c r="I473" s="13">
        <v>4</v>
      </c>
      <c r="J473" s="11" t="s">
        <v>426</v>
      </c>
      <c r="K473" s="11" t="s">
        <v>460</v>
      </c>
      <c r="L473" s="11" t="s">
        <v>424</v>
      </c>
      <c r="M473" s="15">
        <f t="shared" si="86"/>
        <v>3342</v>
      </c>
      <c r="N473" s="6">
        <v>330</v>
      </c>
      <c r="O473" s="15">
        <f t="shared" si="87"/>
        <v>1102860</v>
      </c>
      <c r="P473" s="16">
        <f t="shared" si="88"/>
        <v>110.286</v>
      </c>
      <c r="Q473" s="16">
        <f t="shared" si="85"/>
        <v>99.257400000000004</v>
      </c>
      <c r="R473" s="34">
        <f t="shared" si="89"/>
        <v>11.028599999999997</v>
      </c>
      <c r="S473" s="28"/>
    </row>
    <row r="474" spans="1:19" s="21" customFormat="1" ht="23.25" x14ac:dyDescent="0.5">
      <c r="A474" s="134" t="s">
        <v>646</v>
      </c>
      <c r="B474" s="7" t="s">
        <v>22</v>
      </c>
      <c r="C474" s="8" t="s">
        <v>1019</v>
      </c>
      <c r="D474" s="9" t="s">
        <v>1020</v>
      </c>
      <c r="E474" s="40" t="s">
        <v>1021</v>
      </c>
      <c r="F474" s="37" t="s">
        <v>485</v>
      </c>
      <c r="G474" s="12" t="s">
        <v>1015</v>
      </c>
      <c r="H474" s="11" t="s">
        <v>336</v>
      </c>
      <c r="I474" s="13">
        <v>4</v>
      </c>
      <c r="J474" s="11" t="s">
        <v>516</v>
      </c>
      <c r="K474" s="11" t="s">
        <v>564</v>
      </c>
      <c r="L474" s="11" t="s">
        <v>564</v>
      </c>
      <c r="M474" s="15">
        <f t="shared" si="86"/>
        <v>2400</v>
      </c>
      <c r="N474" s="6">
        <v>330</v>
      </c>
      <c r="O474" s="15">
        <f t="shared" si="87"/>
        <v>792000</v>
      </c>
      <c r="P474" s="16">
        <f t="shared" si="88"/>
        <v>79.2</v>
      </c>
      <c r="Q474" s="16">
        <f t="shared" si="85"/>
        <v>71.28</v>
      </c>
      <c r="R474" s="34">
        <f t="shared" si="89"/>
        <v>7.9200000000000017</v>
      </c>
      <c r="S474" s="28"/>
    </row>
    <row r="475" spans="1:19" s="21" customFormat="1" ht="24" x14ac:dyDescent="0.5">
      <c r="A475" s="132" t="s">
        <v>647</v>
      </c>
      <c r="B475" s="7" t="s">
        <v>28</v>
      </c>
      <c r="C475" s="8" t="s">
        <v>240</v>
      </c>
      <c r="D475" s="9" t="s">
        <v>24</v>
      </c>
      <c r="E475" s="139" t="s">
        <v>887</v>
      </c>
      <c r="F475" s="37" t="s">
        <v>420</v>
      </c>
      <c r="G475" s="12" t="s">
        <v>519</v>
      </c>
      <c r="H475" s="11" t="s">
        <v>522</v>
      </c>
      <c r="I475" s="13">
        <v>4</v>
      </c>
      <c r="J475" s="11" t="s">
        <v>460</v>
      </c>
      <c r="K475" s="11" t="s">
        <v>564</v>
      </c>
      <c r="L475" s="11" t="s">
        <v>575</v>
      </c>
      <c r="M475" s="15">
        <f t="shared" si="86"/>
        <v>421</v>
      </c>
      <c r="N475" s="6">
        <v>330</v>
      </c>
      <c r="O475" s="15">
        <f t="shared" si="87"/>
        <v>138930</v>
      </c>
      <c r="P475" s="16">
        <f t="shared" si="88"/>
        <v>13.893000000000001</v>
      </c>
      <c r="Q475" s="16">
        <f t="shared" si="85"/>
        <v>12.5037</v>
      </c>
      <c r="R475" s="34">
        <f t="shared" si="89"/>
        <v>1.3893000000000004</v>
      </c>
      <c r="S475" s="28"/>
    </row>
    <row r="476" spans="1:19" s="21" customFormat="1" ht="24" x14ac:dyDescent="0.5">
      <c r="A476" s="132" t="s">
        <v>648</v>
      </c>
      <c r="B476" s="7" t="s">
        <v>28</v>
      </c>
      <c r="C476" s="8" t="s">
        <v>241</v>
      </c>
      <c r="D476" s="9" t="s">
        <v>24</v>
      </c>
      <c r="E476" s="139" t="s">
        <v>888</v>
      </c>
      <c r="F476" s="37" t="s">
        <v>342</v>
      </c>
      <c r="G476" s="12" t="s">
        <v>519</v>
      </c>
      <c r="H476" s="11" t="s">
        <v>522</v>
      </c>
      <c r="I476" s="13">
        <v>4</v>
      </c>
      <c r="J476" s="11" t="s">
        <v>562</v>
      </c>
      <c r="K476" s="11" t="s">
        <v>564</v>
      </c>
      <c r="L476" s="11" t="s">
        <v>572</v>
      </c>
      <c r="M476" s="15">
        <f t="shared" si="86"/>
        <v>2016</v>
      </c>
      <c r="N476" s="6">
        <v>330</v>
      </c>
      <c r="O476" s="15">
        <f t="shared" si="87"/>
        <v>665280</v>
      </c>
      <c r="P476" s="16">
        <f t="shared" si="88"/>
        <v>66.528000000000006</v>
      </c>
      <c r="Q476" s="16">
        <f t="shared" si="85"/>
        <v>59.875200000000007</v>
      </c>
      <c r="R476" s="34">
        <f t="shared" si="89"/>
        <v>6.6527999999999992</v>
      </c>
      <c r="S476" s="28"/>
    </row>
    <row r="477" spans="1:19" s="21" customFormat="1" ht="24" x14ac:dyDescent="0.5">
      <c r="A477" s="132" t="s">
        <v>649</v>
      </c>
      <c r="B477" s="7" t="s">
        <v>54</v>
      </c>
      <c r="C477" s="8" t="s">
        <v>242</v>
      </c>
      <c r="D477" s="9" t="s">
        <v>122</v>
      </c>
      <c r="E477" s="139" t="s">
        <v>889</v>
      </c>
      <c r="F477" s="37" t="s">
        <v>399</v>
      </c>
      <c r="G477" s="12" t="s">
        <v>519</v>
      </c>
      <c r="H477" s="11" t="s">
        <v>533</v>
      </c>
      <c r="I477" s="13">
        <v>4</v>
      </c>
      <c r="J477" s="11" t="s">
        <v>568</v>
      </c>
      <c r="K477" s="11" t="s">
        <v>564</v>
      </c>
      <c r="L477" s="11" t="s">
        <v>341</v>
      </c>
      <c r="M477" s="15">
        <f t="shared" si="86"/>
        <v>4095</v>
      </c>
      <c r="N477" s="6">
        <v>330</v>
      </c>
      <c r="O477" s="15">
        <f t="shared" si="87"/>
        <v>1351350</v>
      </c>
      <c r="P477" s="16">
        <f t="shared" si="88"/>
        <v>135.13500000000002</v>
      </c>
      <c r="Q477" s="16">
        <f t="shared" si="85"/>
        <v>121.62150000000003</v>
      </c>
      <c r="R477" s="34">
        <f t="shared" si="89"/>
        <v>13.513499999999993</v>
      </c>
      <c r="S477" s="28"/>
    </row>
    <row r="478" spans="1:19" s="21" customFormat="1" ht="24" x14ac:dyDescent="0.5">
      <c r="A478" s="132" t="s">
        <v>650</v>
      </c>
      <c r="B478" s="7" t="s">
        <v>28</v>
      </c>
      <c r="C478" s="8" t="s">
        <v>243</v>
      </c>
      <c r="D478" s="9" t="s">
        <v>24</v>
      </c>
      <c r="E478" s="139" t="s">
        <v>890</v>
      </c>
      <c r="F478" s="37" t="s">
        <v>464</v>
      </c>
      <c r="G478" s="12" t="s">
        <v>519</v>
      </c>
      <c r="H478" s="11" t="s">
        <v>522</v>
      </c>
      <c r="I478" s="13">
        <v>4</v>
      </c>
      <c r="J478" s="11" t="s">
        <v>460</v>
      </c>
      <c r="K478" s="11" t="s">
        <v>567</v>
      </c>
      <c r="L478" s="11" t="s">
        <v>578</v>
      </c>
      <c r="M478" s="15">
        <f t="shared" si="86"/>
        <v>665</v>
      </c>
      <c r="N478" s="6">
        <v>330</v>
      </c>
      <c r="O478" s="15">
        <f t="shared" si="87"/>
        <v>219450</v>
      </c>
      <c r="P478" s="16">
        <f t="shared" si="88"/>
        <v>21.945</v>
      </c>
      <c r="Q478" s="16">
        <f t="shared" si="85"/>
        <v>19.750500000000002</v>
      </c>
      <c r="R478" s="34">
        <f t="shared" si="89"/>
        <v>2.1944999999999979</v>
      </c>
      <c r="S478" s="28"/>
    </row>
    <row r="479" spans="1:19" s="21" customFormat="1" ht="24" x14ac:dyDescent="0.5">
      <c r="A479" s="153" t="s">
        <v>651</v>
      </c>
      <c r="B479" s="7" t="s">
        <v>28</v>
      </c>
      <c r="C479" s="8" t="s">
        <v>244</v>
      </c>
      <c r="D479" s="9" t="s">
        <v>24</v>
      </c>
      <c r="E479" s="139" t="s">
        <v>891</v>
      </c>
      <c r="F479" s="37" t="s">
        <v>422</v>
      </c>
      <c r="G479" s="12" t="s">
        <v>519</v>
      </c>
      <c r="H479" s="11" t="s">
        <v>531</v>
      </c>
      <c r="I479" s="13">
        <v>4</v>
      </c>
      <c r="J479" s="11" t="s">
        <v>564</v>
      </c>
      <c r="K479" s="11" t="s">
        <v>567</v>
      </c>
      <c r="L479" s="11" t="s">
        <v>594</v>
      </c>
      <c r="M479" s="15">
        <f t="shared" si="86"/>
        <v>267</v>
      </c>
      <c r="N479" s="6">
        <v>330</v>
      </c>
      <c r="O479" s="15">
        <f t="shared" si="87"/>
        <v>88110</v>
      </c>
      <c r="P479" s="16">
        <f t="shared" si="88"/>
        <v>8.8109999999999999</v>
      </c>
      <c r="Q479" s="16">
        <f t="shared" si="85"/>
        <v>7.9298999999999999</v>
      </c>
      <c r="R479" s="34">
        <f t="shared" si="89"/>
        <v>0.88109999999999999</v>
      </c>
      <c r="S479" s="28"/>
    </row>
    <row r="480" spans="1:19" s="21" customFormat="1" ht="23.25" x14ac:dyDescent="0.5">
      <c r="A480" s="154"/>
      <c r="B480" s="7"/>
      <c r="C480" s="8"/>
      <c r="D480" s="9"/>
      <c r="E480" s="38"/>
      <c r="F480" s="37"/>
      <c r="G480" s="12" t="s">
        <v>519</v>
      </c>
      <c r="H480" s="11" t="s">
        <v>531</v>
      </c>
      <c r="I480" s="13">
        <v>4</v>
      </c>
      <c r="J480" s="11" t="s">
        <v>460</v>
      </c>
      <c r="K480" s="11" t="s">
        <v>564</v>
      </c>
      <c r="L480" s="11" t="s">
        <v>576</v>
      </c>
      <c r="M480" s="15">
        <f t="shared" si="86"/>
        <v>449</v>
      </c>
      <c r="N480" s="6">
        <v>330</v>
      </c>
      <c r="O480" s="15">
        <f t="shared" si="87"/>
        <v>148170</v>
      </c>
      <c r="P480" s="16">
        <f t="shared" si="88"/>
        <v>14.817</v>
      </c>
      <c r="Q480" s="16">
        <f t="shared" si="85"/>
        <v>13.3353</v>
      </c>
      <c r="R480" s="34">
        <f t="shared" si="89"/>
        <v>1.4817</v>
      </c>
      <c r="S480" s="28"/>
    </row>
    <row r="481" spans="1:19" s="21" customFormat="1" ht="23.25" x14ac:dyDescent="0.5">
      <c r="A481" s="154"/>
      <c r="B481" s="7"/>
      <c r="C481" s="8"/>
      <c r="D481" s="9"/>
      <c r="E481" s="38"/>
      <c r="F481" s="37"/>
      <c r="G481" s="12" t="s">
        <v>519</v>
      </c>
      <c r="H481" s="11" t="s">
        <v>531</v>
      </c>
      <c r="I481" s="13">
        <v>4</v>
      </c>
      <c r="J481" s="11" t="s">
        <v>566</v>
      </c>
      <c r="K481" s="11" t="s">
        <v>563</v>
      </c>
      <c r="L481" s="11" t="s">
        <v>507</v>
      </c>
      <c r="M481" s="15">
        <f t="shared" si="86"/>
        <v>1972</v>
      </c>
      <c r="N481" s="6">
        <v>330</v>
      </c>
      <c r="O481" s="15">
        <f t="shared" si="87"/>
        <v>650760</v>
      </c>
      <c r="P481" s="16">
        <f t="shared" si="88"/>
        <v>65.076000000000008</v>
      </c>
      <c r="Q481" s="16">
        <f t="shared" si="85"/>
        <v>58.568400000000011</v>
      </c>
      <c r="R481" s="34">
        <f t="shared" si="89"/>
        <v>6.5075999999999965</v>
      </c>
      <c r="S481" s="28"/>
    </row>
    <row r="482" spans="1:19" s="21" customFormat="1" ht="23.25" x14ac:dyDescent="0.5">
      <c r="A482" s="155"/>
      <c r="B482" s="7"/>
      <c r="C482" s="8"/>
      <c r="D482" s="9"/>
      <c r="E482" s="38"/>
      <c r="F482" s="37"/>
      <c r="G482" s="12"/>
      <c r="H482" s="11"/>
      <c r="I482" s="13"/>
      <c r="J482" s="11"/>
      <c r="K482" s="11"/>
      <c r="L482" s="11"/>
      <c r="M482" s="15"/>
      <c r="N482" s="6"/>
      <c r="O482" s="15"/>
      <c r="P482" s="16">
        <f>SUM(P479:P481)</f>
        <v>88.704000000000008</v>
      </c>
      <c r="Q482" s="16">
        <f t="shared" si="85"/>
        <v>79.833600000000004</v>
      </c>
      <c r="R482" s="34">
        <f>SUM(R479:R481)</f>
        <v>8.8703999999999965</v>
      </c>
      <c r="S482" s="28"/>
    </row>
    <row r="483" spans="1:19" s="21" customFormat="1" ht="24" x14ac:dyDescent="0.5">
      <c r="A483" s="153" t="s">
        <v>652</v>
      </c>
      <c r="B483" s="7" t="s">
        <v>28</v>
      </c>
      <c r="C483" s="8" t="s">
        <v>245</v>
      </c>
      <c r="D483" s="9" t="s">
        <v>26</v>
      </c>
      <c r="E483" s="139" t="s">
        <v>892</v>
      </c>
      <c r="F483" s="37" t="s">
        <v>479</v>
      </c>
      <c r="G483" s="12" t="s">
        <v>519</v>
      </c>
      <c r="H483" s="11" t="s">
        <v>520</v>
      </c>
      <c r="I483" s="13">
        <v>4</v>
      </c>
      <c r="J483" s="11" t="s">
        <v>465</v>
      </c>
      <c r="K483" s="11" t="s">
        <v>563</v>
      </c>
      <c r="L483" s="11" t="s">
        <v>381</v>
      </c>
      <c r="M483" s="15">
        <f>J483*400+K483*100+L483</f>
        <v>5134</v>
      </c>
      <c r="N483" s="6">
        <v>330</v>
      </c>
      <c r="O483" s="15">
        <f>M483*N483</f>
        <v>1694220</v>
      </c>
      <c r="P483" s="16">
        <f>O483*0.01%</f>
        <v>169.422</v>
      </c>
      <c r="Q483" s="16">
        <f t="shared" si="85"/>
        <v>152.47980000000001</v>
      </c>
      <c r="R483" s="34">
        <f>P483-Q483</f>
        <v>16.942199999999985</v>
      </c>
      <c r="S483" s="28"/>
    </row>
    <row r="484" spans="1:19" s="21" customFormat="1" ht="23.25" x14ac:dyDescent="0.5">
      <c r="A484" s="154"/>
      <c r="B484" s="7"/>
      <c r="C484" s="8"/>
      <c r="D484" s="9"/>
      <c r="E484" s="38"/>
      <c r="F484" s="37"/>
      <c r="G484" s="12" t="s">
        <v>519</v>
      </c>
      <c r="H484" s="11" t="s">
        <v>520</v>
      </c>
      <c r="I484" s="13">
        <v>4</v>
      </c>
      <c r="J484" s="11" t="s">
        <v>563</v>
      </c>
      <c r="K484" s="11" t="s">
        <v>564</v>
      </c>
      <c r="L484" s="11" t="s">
        <v>465</v>
      </c>
      <c r="M484" s="15">
        <f>J484*400+K484*100+L484</f>
        <v>1212</v>
      </c>
      <c r="N484" s="6">
        <v>330</v>
      </c>
      <c r="O484" s="15">
        <f>M484*N484</f>
        <v>399960</v>
      </c>
      <c r="P484" s="16">
        <f>O484*0.01%</f>
        <v>39.996000000000002</v>
      </c>
      <c r="Q484" s="16">
        <f t="shared" si="85"/>
        <v>35.996400000000001</v>
      </c>
      <c r="R484" s="34">
        <f>P484-Q484</f>
        <v>3.9996000000000009</v>
      </c>
      <c r="S484" s="28"/>
    </row>
    <row r="485" spans="1:19" s="21" customFormat="1" ht="23.25" x14ac:dyDescent="0.5">
      <c r="A485" s="155"/>
      <c r="B485" s="7"/>
      <c r="C485" s="8"/>
      <c r="D485" s="9"/>
      <c r="E485" s="38"/>
      <c r="F485" s="37"/>
      <c r="G485" s="12"/>
      <c r="H485" s="11"/>
      <c r="I485" s="13"/>
      <c r="J485" s="11"/>
      <c r="K485" s="11"/>
      <c r="L485" s="11"/>
      <c r="M485" s="15"/>
      <c r="N485" s="6"/>
      <c r="O485" s="15"/>
      <c r="P485" s="16">
        <f>SUM(P483:P484)</f>
        <v>209.41800000000001</v>
      </c>
      <c r="Q485" s="16">
        <f t="shared" si="85"/>
        <v>188.47620000000001</v>
      </c>
      <c r="R485" s="34">
        <f>SUM(R483:R484)</f>
        <v>20.941799999999986</v>
      </c>
      <c r="S485" s="28"/>
    </row>
    <row r="486" spans="1:19" s="21" customFormat="1" ht="24" x14ac:dyDescent="0.5">
      <c r="A486" s="132" t="s">
        <v>653</v>
      </c>
      <c r="B486" s="7" t="s">
        <v>28</v>
      </c>
      <c r="C486" s="8" t="s">
        <v>246</v>
      </c>
      <c r="D486" s="9" t="s">
        <v>38</v>
      </c>
      <c r="E486" s="139" t="s">
        <v>893</v>
      </c>
      <c r="F486" s="37" t="s">
        <v>355</v>
      </c>
      <c r="G486" s="12" t="s">
        <v>519</v>
      </c>
      <c r="H486" s="11" t="s">
        <v>540</v>
      </c>
      <c r="I486" s="13">
        <v>4</v>
      </c>
      <c r="J486" s="11" t="s">
        <v>568</v>
      </c>
      <c r="K486" s="11" t="s">
        <v>460</v>
      </c>
      <c r="L486" s="11" t="s">
        <v>496</v>
      </c>
      <c r="M486" s="15">
        <f>J486*400+K486*100+L486</f>
        <v>4111</v>
      </c>
      <c r="N486" s="6">
        <v>330</v>
      </c>
      <c r="O486" s="15">
        <f>M486*N486</f>
        <v>1356630</v>
      </c>
      <c r="P486" s="16">
        <f>O486*0.01%</f>
        <v>135.66300000000001</v>
      </c>
      <c r="Q486" s="16">
        <f t="shared" si="85"/>
        <v>122.09670000000001</v>
      </c>
      <c r="R486" s="34">
        <f>P486-Q486</f>
        <v>13.566299999999998</v>
      </c>
      <c r="S486" s="28"/>
    </row>
    <row r="487" spans="1:19" s="21" customFormat="1" ht="24" x14ac:dyDescent="0.5">
      <c r="A487" s="132" t="s">
        <v>654</v>
      </c>
      <c r="B487" s="7" t="s">
        <v>22</v>
      </c>
      <c r="C487" s="8" t="s">
        <v>247</v>
      </c>
      <c r="D487" s="9" t="s">
        <v>26</v>
      </c>
      <c r="E487" s="139" t="s">
        <v>895</v>
      </c>
      <c r="F487" s="37" t="s">
        <v>480</v>
      </c>
      <c r="G487" s="12" t="s">
        <v>519</v>
      </c>
      <c r="H487" s="11" t="s">
        <v>521</v>
      </c>
      <c r="I487" s="13">
        <v>4</v>
      </c>
      <c r="J487" s="11" t="s">
        <v>564</v>
      </c>
      <c r="K487" s="11" t="s">
        <v>460</v>
      </c>
      <c r="L487" s="11" t="s">
        <v>460</v>
      </c>
      <c r="M487" s="15">
        <f>J487*400+K487*100+L487</f>
        <v>101</v>
      </c>
      <c r="N487" s="6">
        <v>330</v>
      </c>
      <c r="O487" s="15">
        <f>M487*N487</f>
        <v>33330</v>
      </c>
      <c r="P487" s="16">
        <f>O487*0.01%</f>
        <v>3.3330000000000002</v>
      </c>
      <c r="Q487" s="16">
        <f t="shared" si="85"/>
        <v>2.9997000000000003</v>
      </c>
      <c r="R487" s="34">
        <f>P487-Q487</f>
        <v>0.33329999999999993</v>
      </c>
      <c r="S487" s="28"/>
    </row>
    <row r="488" spans="1:19" s="21" customFormat="1" ht="24" x14ac:dyDescent="0.5">
      <c r="A488" s="153" t="s">
        <v>655</v>
      </c>
      <c r="B488" s="7" t="s">
        <v>28</v>
      </c>
      <c r="C488" s="8" t="s">
        <v>247</v>
      </c>
      <c r="D488" s="9" t="s">
        <v>24</v>
      </c>
      <c r="E488" s="139" t="s">
        <v>894</v>
      </c>
      <c r="F488" s="37" t="s">
        <v>481</v>
      </c>
      <c r="G488" s="12" t="s">
        <v>519</v>
      </c>
      <c r="H488" s="11" t="s">
        <v>521</v>
      </c>
      <c r="I488" s="13">
        <v>4</v>
      </c>
      <c r="J488" s="11" t="s">
        <v>563</v>
      </c>
      <c r="K488" s="11" t="s">
        <v>564</v>
      </c>
      <c r="L488" s="11" t="s">
        <v>585</v>
      </c>
      <c r="M488" s="15">
        <f>J488*400+K488*100+L488</f>
        <v>1287</v>
      </c>
      <c r="N488" s="6">
        <v>330</v>
      </c>
      <c r="O488" s="15">
        <f>M488*N488</f>
        <v>424710</v>
      </c>
      <c r="P488" s="16">
        <f>O488*0.01%</f>
        <v>42.471000000000004</v>
      </c>
      <c r="Q488" s="16">
        <f t="shared" si="85"/>
        <v>38.223900000000008</v>
      </c>
      <c r="R488" s="34">
        <f>P488-Q488</f>
        <v>4.2470999999999961</v>
      </c>
      <c r="S488" s="28"/>
    </row>
    <row r="489" spans="1:19" s="21" customFormat="1" ht="23.25" x14ac:dyDescent="0.5">
      <c r="A489" s="154"/>
      <c r="B489" s="7"/>
      <c r="C489" s="8"/>
      <c r="D489" s="9"/>
      <c r="E489" s="38"/>
      <c r="F489" s="37"/>
      <c r="G489" s="12" t="s">
        <v>519</v>
      </c>
      <c r="H489" s="11" t="s">
        <v>551</v>
      </c>
      <c r="I489" s="13">
        <v>4</v>
      </c>
      <c r="J489" s="11" t="s">
        <v>572</v>
      </c>
      <c r="K489" s="11" t="s">
        <v>567</v>
      </c>
      <c r="L489" s="11" t="s">
        <v>465</v>
      </c>
      <c r="M489" s="15">
        <f>J489*400+K489*100+L489</f>
        <v>6612</v>
      </c>
      <c r="N489" s="6">
        <v>330</v>
      </c>
      <c r="O489" s="15">
        <f>M489*N489</f>
        <v>2181960</v>
      </c>
      <c r="P489" s="16">
        <f>O489*0.01%</f>
        <v>218.196</v>
      </c>
      <c r="Q489" s="16">
        <f t="shared" si="85"/>
        <v>196.37639999999999</v>
      </c>
      <c r="R489" s="34">
        <f>P489-Q489</f>
        <v>21.819600000000008</v>
      </c>
      <c r="S489" s="28"/>
    </row>
    <row r="490" spans="1:19" s="21" customFormat="1" ht="23.25" x14ac:dyDescent="0.5">
      <c r="A490" s="155"/>
      <c r="B490" s="7"/>
      <c r="C490" s="8"/>
      <c r="D490" s="9"/>
      <c r="E490" s="38"/>
      <c r="F490" s="37"/>
      <c r="G490" s="12"/>
      <c r="H490" s="11"/>
      <c r="I490" s="13"/>
      <c r="J490" s="11"/>
      <c r="K490" s="11"/>
      <c r="L490" s="11"/>
      <c r="M490" s="15"/>
      <c r="N490" s="6"/>
      <c r="O490" s="15"/>
      <c r="P490" s="16">
        <f>SUM(P488:P489)</f>
        <v>260.66700000000003</v>
      </c>
      <c r="Q490" s="16">
        <f t="shared" si="85"/>
        <v>234.60030000000003</v>
      </c>
      <c r="R490" s="34">
        <f>SUM(R488:R489)</f>
        <v>26.066700000000004</v>
      </c>
      <c r="S490" s="28"/>
    </row>
    <row r="491" spans="1:19" s="21" customFormat="1" ht="24" x14ac:dyDescent="0.5">
      <c r="A491" s="153" t="s">
        <v>656</v>
      </c>
      <c r="B491" s="7" t="s">
        <v>28</v>
      </c>
      <c r="C491" s="8" t="s">
        <v>248</v>
      </c>
      <c r="D491" s="9" t="s">
        <v>98</v>
      </c>
      <c r="E491" s="139" t="s">
        <v>896</v>
      </c>
      <c r="F491" s="37" t="s">
        <v>379</v>
      </c>
      <c r="G491" s="12" t="s">
        <v>519</v>
      </c>
      <c r="H491" s="11" t="s">
        <v>531</v>
      </c>
      <c r="I491" s="13">
        <v>4</v>
      </c>
      <c r="J491" s="11" t="s">
        <v>567</v>
      </c>
      <c r="K491" s="11" t="s">
        <v>564</v>
      </c>
      <c r="L491" s="11" t="s">
        <v>435</v>
      </c>
      <c r="M491" s="15">
        <f>J491*400+K491*100+L491</f>
        <v>890</v>
      </c>
      <c r="N491" s="6">
        <v>330</v>
      </c>
      <c r="O491" s="15">
        <f>M491*N491</f>
        <v>293700</v>
      </c>
      <c r="P491" s="16">
        <f>O491*0.01%</f>
        <v>29.37</v>
      </c>
      <c r="Q491" s="16">
        <f t="shared" si="85"/>
        <v>26.433</v>
      </c>
      <c r="R491" s="34">
        <f>P491-Q491</f>
        <v>2.9370000000000012</v>
      </c>
      <c r="S491" s="28"/>
    </row>
    <row r="492" spans="1:19" s="21" customFormat="1" ht="24" x14ac:dyDescent="0.5">
      <c r="A492" s="154"/>
      <c r="B492" s="125"/>
      <c r="C492" s="8"/>
      <c r="D492" s="9"/>
      <c r="E492" s="139"/>
      <c r="F492" s="126"/>
      <c r="G492" s="12"/>
      <c r="H492" s="11"/>
      <c r="I492" s="13"/>
      <c r="J492" s="11"/>
      <c r="K492" s="11"/>
      <c r="L492" s="11"/>
      <c r="M492" s="15"/>
      <c r="N492" s="6"/>
      <c r="O492" s="15">
        <f>SUM(O491)</f>
        <v>293700</v>
      </c>
      <c r="P492" s="16">
        <f>O492*0.01%</f>
        <v>29.37</v>
      </c>
      <c r="Q492" s="16">
        <f t="shared" si="85"/>
        <v>26.433</v>
      </c>
      <c r="R492" s="58">
        <f>P492-Q492</f>
        <v>2.9370000000000012</v>
      </c>
      <c r="S492" s="28"/>
    </row>
    <row r="493" spans="1:19" s="21" customFormat="1" ht="24" x14ac:dyDescent="0.5">
      <c r="A493" s="154"/>
      <c r="B493" s="125" t="s">
        <v>28</v>
      </c>
      <c r="C493" s="8" t="s">
        <v>97</v>
      </c>
      <c r="D493" s="9" t="s">
        <v>98</v>
      </c>
      <c r="E493" s="139" t="s">
        <v>925</v>
      </c>
      <c r="F493" s="126" t="s">
        <v>379</v>
      </c>
      <c r="G493" s="12" t="s">
        <v>519</v>
      </c>
      <c r="H493" s="11" t="s">
        <v>521</v>
      </c>
      <c r="I493" s="13">
        <v>4</v>
      </c>
      <c r="J493" s="11" t="s">
        <v>562</v>
      </c>
      <c r="K493" s="11" t="s">
        <v>460</v>
      </c>
      <c r="L493" s="11" t="s">
        <v>469</v>
      </c>
      <c r="M493" s="15">
        <f>J493*400+K493*100+L493</f>
        <v>2168</v>
      </c>
      <c r="N493" s="6">
        <v>330</v>
      </c>
      <c r="O493" s="15">
        <f>M493*N493</f>
        <v>715440</v>
      </c>
      <c r="P493" s="16">
        <f>O493*0.01%</f>
        <v>71.543999999999997</v>
      </c>
      <c r="Q493" s="16">
        <f t="shared" si="85"/>
        <v>64.389600000000002</v>
      </c>
      <c r="R493" s="34">
        <f>P493-Q493</f>
        <v>7.1543999999999954</v>
      </c>
      <c r="S493" s="28"/>
    </row>
    <row r="494" spans="1:19" s="21" customFormat="1" ht="24" x14ac:dyDescent="0.5">
      <c r="A494" s="154"/>
      <c r="B494" s="156" t="s">
        <v>1065</v>
      </c>
      <c r="C494" s="157"/>
      <c r="D494" s="158"/>
      <c r="E494" s="139" t="s">
        <v>925</v>
      </c>
      <c r="F494" s="126" t="s">
        <v>379</v>
      </c>
      <c r="G494" s="12" t="s">
        <v>519</v>
      </c>
      <c r="H494" s="11" t="s">
        <v>521</v>
      </c>
      <c r="I494" s="13">
        <v>4</v>
      </c>
      <c r="J494" s="11" t="s">
        <v>496</v>
      </c>
      <c r="K494" s="11" t="s">
        <v>460</v>
      </c>
      <c r="L494" s="11" t="s">
        <v>336</v>
      </c>
      <c r="M494" s="15">
        <f>J494*400+K494*100+L494</f>
        <v>4552</v>
      </c>
      <c r="N494" s="6">
        <v>330</v>
      </c>
      <c r="O494" s="15">
        <f>M494*N494</f>
        <v>1502160</v>
      </c>
      <c r="P494" s="16">
        <f>O494*0.01%</f>
        <v>150.21600000000001</v>
      </c>
      <c r="Q494" s="16">
        <f t="shared" si="85"/>
        <v>135.1944</v>
      </c>
      <c r="R494" s="34">
        <f>P494-Q494</f>
        <v>15.021600000000007</v>
      </c>
      <c r="S494" s="28"/>
    </row>
    <row r="495" spans="1:19" s="21" customFormat="1" ht="24" x14ac:dyDescent="0.5">
      <c r="A495" s="155"/>
      <c r="B495" s="125"/>
      <c r="C495" s="8"/>
      <c r="D495" s="9"/>
      <c r="E495" s="139"/>
      <c r="F495" s="126"/>
      <c r="G495" s="12"/>
      <c r="H495" s="11"/>
      <c r="I495" s="13"/>
      <c r="J495" s="11"/>
      <c r="K495" s="11"/>
      <c r="L495" s="11"/>
      <c r="M495" s="15"/>
      <c r="N495" s="6"/>
      <c r="O495" s="15"/>
      <c r="P495" s="16">
        <f>SUM(P493:P494)</f>
        <v>221.76</v>
      </c>
      <c r="Q495" s="16">
        <f t="shared" si="85"/>
        <v>199.584</v>
      </c>
      <c r="R495" s="58">
        <f>SUM(R493:R494)</f>
        <v>22.176000000000002</v>
      </c>
      <c r="S495" s="28"/>
    </row>
    <row r="496" spans="1:19" s="21" customFormat="1" ht="24" x14ac:dyDescent="0.5">
      <c r="A496" s="132" t="s">
        <v>657</v>
      </c>
      <c r="B496" s="7" t="s">
        <v>54</v>
      </c>
      <c r="C496" s="8" t="s">
        <v>249</v>
      </c>
      <c r="D496" s="9" t="s">
        <v>24</v>
      </c>
      <c r="E496" s="139" t="s">
        <v>897</v>
      </c>
      <c r="F496" s="37" t="s">
        <v>482</v>
      </c>
      <c r="G496" s="12" t="s">
        <v>519</v>
      </c>
      <c r="H496" s="11" t="s">
        <v>557</v>
      </c>
      <c r="I496" s="13">
        <v>4</v>
      </c>
      <c r="J496" s="11" t="s">
        <v>565</v>
      </c>
      <c r="K496" s="11" t="s">
        <v>460</v>
      </c>
      <c r="L496" s="11" t="s">
        <v>567</v>
      </c>
      <c r="M496" s="15">
        <f>J496*400+K496*100+L496</f>
        <v>2902</v>
      </c>
      <c r="N496" s="6">
        <v>330</v>
      </c>
      <c r="O496" s="15">
        <f>M496*N496</f>
        <v>957660</v>
      </c>
      <c r="P496" s="16">
        <f>O496*0.01%</f>
        <v>95.766000000000005</v>
      </c>
      <c r="Q496" s="16">
        <f t="shared" si="85"/>
        <v>86.189400000000006</v>
      </c>
      <c r="R496" s="34">
        <f>P496-Q496</f>
        <v>9.5765999999999991</v>
      </c>
      <c r="S496" s="28"/>
    </row>
    <row r="497" spans="1:19" s="21" customFormat="1" ht="24" x14ac:dyDescent="0.5">
      <c r="A497" s="132" t="s">
        <v>658</v>
      </c>
      <c r="B497" s="7" t="s">
        <v>28</v>
      </c>
      <c r="C497" s="8" t="s">
        <v>250</v>
      </c>
      <c r="D497" s="9" t="s">
        <v>24</v>
      </c>
      <c r="E497" s="139" t="s">
        <v>898</v>
      </c>
      <c r="F497" s="37" t="s">
        <v>483</v>
      </c>
      <c r="G497" s="12" t="s">
        <v>519</v>
      </c>
      <c r="H497" s="11" t="s">
        <v>541</v>
      </c>
      <c r="I497" s="13">
        <v>4</v>
      </c>
      <c r="J497" s="11" t="s">
        <v>562</v>
      </c>
      <c r="K497" s="11" t="s">
        <v>563</v>
      </c>
      <c r="L497" s="11" t="s">
        <v>421</v>
      </c>
      <c r="M497" s="15">
        <f>J497*400+K497*100+L497</f>
        <v>2388</v>
      </c>
      <c r="N497" s="6">
        <v>330</v>
      </c>
      <c r="O497" s="15">
        <f>M497*N497</f>
        <v>788040</v>
      </c>
      <c r="P497" s="16">
        <f>O497*0.01%</f>
        <v>78.804000000000002</v>
      </c>
      <c r="Q497" s="16">
        <f t="shared" si="85"/>
        <v>70.923600000000008</v>
      </c>
      <c r="R497" s="34">
        <f>P497-Q497</f>
        <v>7.8803999999999945</v>
      </c>
      <c r="S497" s="28"/>
    </row>
    <row r="498" spans="1:19" s="21" customFormat="1" ht="24" x14ac:dyDescent="0.5">
      <c r="A498" s="153" t="s">
        <v>659</v>
      </c>
      <c r="B498" s="7" t="s">
        <v>22</v>
      </c>
      <c r="C498" s="8" t="s">
        <v>251</v>
      </c>
      <c r="D498" s="9" t="s">
        <v>24</v>
      </c>
      <c r="E498" s="139" t="s">
        <v>899</v>
      </c>
      <c r="F498" s="37" t="s">
        <v>484</v>
      </c>
      <c r="G498" s="12" t="s">
        <v>519</v>
      </c>
      <c r="H498" s="11" t="s">
        <v>531</v>
      </c>
      <c r="I498" s="13">
        <v>4</v>
      </c>
      <c r="J498" s="11" t="s">
        <v>567</v>
      </c>
      <c r="K498" s="11" t="s">
        <v>564</v>
      </c>
      <c r="L498" s="11" t="s">
        <v>346</v>
      </c>
      <c r="M498" s="15">
        <f>J498*400+K498*100+L498</f>
        <v>848</v>
      </c>
      <c r="N498" s="6">
        <v>330</v>
      </c>
      <c r="O498" s="15">
        <f>M498*N498</f>
        <v>279840</v>
      </c>
      <c r="P498" s="16">
        <f>O498*0.01%</f>
        <v>27.984000000000002</v>
      </c>
      <c r="Q498" s="16">
        <f t="shared" si="85"/>
        <v>25.185600000000001</v>
      </c>
      <c r="R498" s="34">
        <f>P498-Q498</f>
        <v>2.7984000000000009</v>
      </c>
      <c r="S498" s="28"/>
    </row>
    <row r="499" spans="1:19" s="21" customFormat="1" ht="23.25" x14ac:dyDescent="0.5">
      <c r="A499" s="154"/>
      <c r="B499" s="7"/>
      <c r="C499" s="8"/>
      <c r="D499" s="9"/>
      <c r="E499" s="38"/>
      <c r="F499" s="37"/>
      <c r="G499" s="12" t="s">
        <v>519</v>
      </c>
      <c r="H499" s="11" t="s">
        <v>531</v>
      </c>
      <c r="I499" s="13">
        <v>4</v>
      </c>
      <c r="J499" s="11" t="s">
        <v>564</v>
      </c>
      <c r="K499" s="11" t="s">
        <v>563</v>
      </c>
      <c r="L499" s="11" t="s">
        <v>481</v>
      </c>
      <c r="M499" s="15">
        <f>J499*400+K499*100+L499</f>
        <v>326</v>
      </c>
      <c r="N499" s="6">
        <v>330</v>
      </c>
      <c r="O499" s="15">
        <f>M499*N499</f>
        <v>107580</v>
      </c>
      <c r="P499" s="16">
        <f>O499*0.01%</f>
        <v>10.758000000000001</v>
      </c>
      <c r="Q499" s="16">
        <f t="shared" si="85"/>
        <v>9.6822000000000017</v>
      </c>
      <c r="R499" s="34">
        <f>P499-Q499</f>
        <v>1.0757999999999992</v>
      </c>
      <c r="S499" s="28"/>
    </row>
    <row r="500" spans="1:19" s="21" customFormat="1" ht="23.25" x14ac:dyDescent="0.5">
      <c r="A500" s="155"/>
      <c r="B500" s="7"/>
      <c r="C500" s="8"/>
      <c r="D500" s="9"/>
      <c r="E500" s="38"/>
      <c r="F500" s="37"/>
      <c r="G500" s="12"/>
      <c r="H500" s="11"/>
      <c r="I500" s="13"/>
      <c r="J500" s="11"/>
      <c r="K500" s="11"/>
      <c r="L500" s="11"/>
      <c r="M500" s="15"/>
      <c r="N500" s="6"/>
      <c r="O500" s="15"/>
      <c r="P500" s="16">
        <f>SUM(P498:P499)</f>
        <v>38.742000000000004</v>
      </c>
      <c r="Q500" s="16">
        <f t="shared" si="85"/>
        <v>34.867800000000003</v>
      </c>
      <c r="R500" s="34">
        <f>SUM(R498:R499)</f>
        <v>3.8742000000000001</v>
      </c>
      <c r="S500" s="28"/>
    </row>
    <row r="501" spans="1:19" s="21" customFormat="1" ht="24" x14ac:dyDescent="0.5">
      <c r="A501" s="132" t="s">
        <v>660</v>
      </c>
      <c r="B501" s="7" t="s">
        <v>28</v>
      </c>
      <c r="C501" s="8" t="s">
        <v>252</v>
      </c>
      <c r="D501" s="9" t="s">
        <v>24</v>
      </c>
      <c r="E501" s="139" t="s">
        <v>900</v>
      </c>
      <c r="F501" s="37" t="s">
        <v>485</v>
      </c>
      <c r="G501" s="12" t="s">
        <v>519</v>
      </c>
      <c r="H501" s="11" t="s">
        <v>551</v>
      </c>
      <c r="I501" s="13">
        <v>4</v>
      </c>
      <c r="J501" s="11" t="s">
        <v>426</v>
      </c>
      <c r="K501" s="11" t="s">
        <v>460</v>
      </c>
      <c r="L501" s="11" t="s">
        <v>450</v>
      </c>
      <c r="M501" s="15">
        <f>J501*400+K501*100+L501</f>
        <v>3393</v>
      </c>
      <c r="N501" s="6">
        <v>330</v>
      </c>
      <c r="O501" s="15">
        <f>M501*N501</f>
        <v>1119690</v>
      </c>
      <c r="P501" s="16">
        <f>O501*0.01%</f>
        <v>111.96900000000001</v>
      </c>
      <c r="Q501" s="16">
        <f t="shared" si="85"/>
        <v>100.77210000000001</v>
      </c>
      <c r="R501" s="34">
        <f>P501-Q501</f>
        <v>11.196899999999999</v>
      </c>
      <c r="S501" s="28"/>
    </row>
    <row r="502" spans="1:19" s="21" customFormat="1" ht="24" x14ac:dyDescent="0.5">
      <c r="A502" s="132" t="s">
        <v>661</v>
      </c>
      <c r="B502" s="7" t="s">
        <v>28</v>
      </c>
      <c r="C502" s="8" t="s">
        <v>253</v>
      </c>
      <c r="D502" s="9" t="s">
        <v>24</v>
      </c>
      <c r="E502" s="139" t="s">
        <v>901</v>
      </c>
      <c r="F502" s="37" t="s">
        <v>389</v>
      </c>
      <c r="G502" s="12" t="s">
        <v>519</v>
      </c>
      <c r="H502" s="11" t="s">
        <v>541</v>
      </c>
      <c r="I502" s="13">
        <v>4</v>
      </c>
      <c r="J502" s="11" t="s">
        <v>516</v>
      </c>
      <c r="K502" s="11" t="s">
        <v>563</v>
      </c>
      <c r="L502" s="11" t="s">
        <v>516</v>
      </c>
      <c r="M502" s="15">
        <f>J502*400+K502*100+L502</f>
        <v>2706</v>
      </c>
      <c r="N502" s="6">
        <v>330</v>
      </c>
      <c r="O502" s="15">
        <f>M502*N502</f>
        <v>892980</v>
      </c>
      <c r="P502" s="16">
        <f>O502*0.01%</f>
        <v>89.298000000000002</v>
      </c>
      <c r="Q502" s="16">
        <f t="shared" ref="Q502:Q529" si="90">P502*90%</f>
        <v>80.368200000000002</v>
      </c>
      <c r="R502" s="34">
        <f>P502-Q502</f>
        <v>8.9298000000000002</v>
      </c>
      <c r="S502" s="28"/>
    </row>
    <row r="503" spans="1:19" s="21" customFormat="1" ht="24" x14ac:dyDescent="0.5">
      <c r="A503" s="132" t="s">
        <v>662</v>
      </c>
      <c r="B503" s="7" t="s">
        <v>28</v>
      </c>
      <c r="C503" s="8" t="s">
        <v>254</v>
      </c>
      <c r="D503" s="9" t="s">
        <v>24</v>
      </c>
      <c r="E503" s="139" t="s">
        <v>902</v>
      </c>
      <c r="F503" s="37" t="s">
        <v>427</v>
      </c>
      <c r="G503" s="12" t="s">
        <v>519</v>
      </c>
      <c r="H503" s="11" t="s">
        <v>525</v>
      </c>
      <c r="I503" s="13">
        <v>4</v>
      </c>
      <c r="J503" s="11" t="s">
        <v>516</v>
      </c>
      <c r="K503" s="11" t="s">
        <v>564</v>
      </c>
      <c r="L503" s="11" t="s">
        <v>348</v>
      </c>
      <c r="M503" s="15">
        <f>J503*400+K503*100+L503</f>
        <v>2494</v>
      </c>
      <c r="N503" s="6">
        <v>330</v>
      </c>
      <c r="O503" s="15">
        <f>M503*N503</f>
        <v>823020</v>
      </c>
      <c r="P503" s="16">
        <f>O503*0.01%</f>
        <v>82.302000000000007</v>
      </c>
      <c r="Q503" s="16">
        <f t="shared" si="90"/>
        <v>74.07180000000001</v>
      </c>
      <c r="R503" s="34">
        <f>P503-Q503</f>
        <v>8.2301999999999964</v>
      </c>
      <c r="S503" s="28"/>
    </row>
    <row r="504" spans="1:19" s="21" customFormat="1" ht="24" x14ac:dyDescent="0.5">
      <c r="A504" s="153" t="s">
        <v>663</v>
      </c>
      <c r="B504" s="7" t="s">
        <v>28</v>
      </c>
      <c r="C504" s="8" t="s">
        <v>255</v>
      </c>
      <c r="D504" s="9" t="s">
        <v>24</v>
      </c>
      <c r="E504" s="139" t="s">
        <v>903</v>
      </c>
      <c r="F504" s="37" t="s">
        <v>479</v>
      </c>
      <c r="G504" s="12" t="s">
        <v>519</v>
      </c>
      <c r="H504" s="11" t="s">
        <v>531</v>
      </c>
      <c r="I504" s="13">
        <v>4</v>
      </c>
      <c r="J504" s="11" t="s">
        <v>460</v>
      </c>
      <c r="K504" s="11" t="s">
        <v>564</v>
      </c>
      <c r="L504" s="11" t="s">
        <v>502</v>
      </c>
      <c r="M504" s="15">
        <f>J504*400+K504*100+L504</f>
        <v>477</v>
      </c>
      <c r="N504" s="6">
        <v>330</v>
      </c>
      <c r="O504" s="15">
        <f>M504*N504</f>
        <v>157410</v>
      </c>
      <c r="P504" s="16">
        <f>O504*0.01%</f>
        <v>15.741000000000001</v>
      </c>
      <c r="Q504" s="16">
        <f t="shared" si="90"/>
        <v>14.166900000000002</v>
      </c>
      <c r="R504" s="34">
        <f>P504-Q504</f>
        <v>1.5740999999999996</v>
      </c>
      <c r="S504" s="28"/>
    </row>
    <row r="505" spans="1:19" s="21" customFormat="1" ht="23.25" x14ac:dyDescent="0.5">
      <c r="A505" s="154"/>
      <c r="B505" s="7"/>
      <c r="C505" s="8"/>
      <c r="D505" s="9"/>
      <c r="E505" s="38"/>
      <c r="F505" s="37"/>
      <c r="G505" s="12" t="s">
        <v>519</v>
      </c>
      <c r="H505" s="11" t="s">
        <v>531</v>
      </c>
      <c r="I505" s="13">
        <v>4</v>
      </c>
      <c r="J505" s="11" t="s">
        <v>460</v>
      </c>
      <c r="K505" s="11" t="s">
        <v>564</v>
      </c>
      <c r="L505" s="11" t="s">
        <v>492</v>
      </c>
      <c r="M505" s="15">
        <f>J505*400+K505*100+L505</f>
        <v>460</v>
      </c>
      <c r="N505" s="6">
        <v>330</v>
      </c>
      <c r="O505" s="15">
        <f>M505*N505</f>
        <v>151800</v>
      </c>
      <c r="P505" s="16">
        <f>O505*0.01%</f>
        <v>15.180000000000001</v>
      </c>
      <c r="Q505" s="16">
        <f t="shared" si="90"/>
        <v>13.662000000000001</v>
      </c>
      <c r="R505" s="34">
        <f>P505-Q505</f>
        <v>1.5180000000000007</v>
      </c>
      <c r="S505" s="28"/>
    </row>
    <row r="506" spans="1:19" s="21" customFormat="1" ht="23.25" x14ac:dyDescent="0.5">
      <c r="A506" s="155"/>
      <c r="B506" s="7"/>
      <c r="C506" s="8"/>
      <c r="D506" s="9"/>
      <c r="E506" s="38"/>
      <c r="F506" s="37"/>
      <c r="G506" s="12"/>
      <c r="H506" s="11"/>
      <c r="I506" s="13"/>
      <c r="J506" s="11"/>
      <c r="K506" s="11"/>
      <c r="L506" s="11"/>
      <c r="M506" s="15"/>
      <c r="N506" s="6"/>
      <c r="O506" s="15"/>
      <c r="P506" s="16">
        <f>SUM(P504:P505)</f>
        <v>30.921000000000003</v>
      </c>
      <c r="Q506" s="16">
        <f t="shared" si="90"/>
        <v>27.828900000000004</v>
      </c>
      <c r="R506" s="34">
        <f>SUM(R504:R505)</f>
        <v>3.0921000000000003</v>
      </c>
      <c r="S506" s="28"/>
    </row>
    <row r="507" spans="1:19" s="21" customFormat="1" ht="24" x14ac:dyDescent="0.5">
      <c r="A507" s="153" t="s">
        <v>664</v>
      </c>
      <c r="B507" s="7" t="s">
        <v>22</v>
      </c>
      <c r="C507" s="8" t="s">
        <v>256</v>
      </c>
      <c r="D507" s="9" t="s">
        <v>24</v>
      </c>
      <c r="E507" s="139" t="s">
        <v>904</v>
      </c>
      <c r="F507" s="37" t="s">
        <v>424</v>
      </c>
      <c r="G507" s="12" t="s">
        <v>519</v>
      </c>
      <c r="H507" s="11" t="s">
        <v>523</v>
      </c>
      <c r="I507" s="13">
        <v>4</v>
      </c>
      <c r="J507" s="11" t="s">
        <v>460</v>
      </c>
      <c r="K507" s="11" t="s">
        <v>460</v>
      </c>
      <c r="L507" s="11" t="s">
        <v>518</v>
      </c>
      <c r="M507" s="15">
        <f>J507*400+K507*100+L507</f>
        <v>553</v>
      </c>
      <c r="N507" s="6">
        <v>330</v>
      </c>
      <c r="O507" s="15">
        <f>M507*N507</f>
        <v>182490</v>
      </c>
      <c r="P507" s="16">
        <f>O507*0.01%</f>
        <v>18.249000000000002</v>
      </c>
      <c r="Q507" s="16">
        <f t="shared" si="90"/>
        <v>16.424100000000003</v>
      </c>
      <c r="R507" s="34">
        <f>P507-Q507</f>
        <v>1.8248999999999995</v>
      </c>
      <c r="S507" s="28"/>
    </row>
    <row r="508" spans="1:19" s="21" customFormat="1" ht="23.25" x14ac:dyDescent="0.5">
      <c r="A508" s="154"/>
      <c r="B508" s="7"/>
      <c r="C508" s="8"/>
      <c r="D508" s="9"/>
      <c r="E508" s="38"/>
      <c r="F508" s="37"/>
      <c r="G508" s="12" t="s">
        <v>519</v>
      </c>
      <c r="H508" s="11" t="s">
        <v>523</v>
      </c>
      <c r="I508" s="13">
        <v>4</v>
      </c>
      <c r="J508" s="11" t="s">
        <v>564</v>
      </c>
      <c r="K508" s="11" t="s">
        <v>460</v>
      </c>
      <c r="L508" s="11" t="s">
        <v>412</v>
      </c>
      <c r="M508" s="15">
        <f>J508*400+K508*100+L508</f>
        <v>128</v>
      </c>
      <c r="N508" s="6">
        <v>330</v>
      </c>
      <c r="O508" s="15">
        <f>M508*N508</f>
        <v>42240</v>
      </c>
      <c r="P508" s="16">
        <f>O508*0.01%</f>
        <v>4.2240000000000002</v>
      </c>
      <c r="Q508" s="16">
        <f t="shared" si="90"/>
        <v>3.8016000000000001</v>
      </c>
      <c r="R508" s="34">
        <f>P508-Q508</f>
        <v>0.42240000000000011</v>
      </c>
      <c r="S508" s="28"/>
    </row>
    <row r="509" spans="1:19" s="21" customFormat="1" ht="23.25" x14ac:dyDescent="0.5">
      <c r="A509" s="154"/>
      <c r="B509" s="7"/>
      <c r="C509" s="8"/>
      <c r="D509" s="9"/>
      <c r="E509" s="38"/>
      <c r="F509" s="37"/>
      <c r="G509" s="12" t="s">
        <v>519</v>
      </c>
      <c r="H509" s="11" t="s">
        <v>522</v>
      </c>
      <c r="I509" s="13">
        <v>4</v>
      </c>
      <c r="J509" s="11" t="s">
        <v>460</v>
      </c>
      <c r="K509" s="11" t="s">
        <v>460</v>
      </c>
      <c r="L509" s="11" t="s">
        <v>384</v>
      </c>
      <c r="M509" s="15">
        <f>J509*400+K509*100+L509</f>
        <v>530</v>
      </c>
      <c r="N509" s="6">
        <v>330</v>
      </c>
      <c r="O509" s="15">
        <f>M509*N509</f>
        <v>174900</v>
      </c>
      <c r="P509" s="16">
        <f>O509*0.01%</f>
        <v>17.490000000000002</v>
      </c>
      <c r="Q509" s="16">
        <f t="shared" si="90"/>
        <v>15.741000000000001</v>
      </c>
      <c r="R509" s="34">
        <f>P509-Q509</f>
        <v>1.7490000000000006</v>
      </c>
      <c r="S509" s="28"/>
    </row>
    <row r="510" spans="1:19" s="21" customFormat="1" ht="23.25" x14ac:dyDescent="0.5">
      <c r="A510" s="154"/>
      <c r="B510" s="7"/>
      <c r="C510" s="8"/>
      <c r="D510" s="9"/>
      <c r="E510" s="38"/>
      <c r="F510" s="37"/>
      <c r="G510" s="12" t="s">
        <v>519</v>
      </c>
      <c r="H510" s="11" t="s">
        <v>522</v>
      </c>
      <c r="I510" s="13">
        <v>4</v>
      </c>
      <c r="J510" s="11" t="s">
        <v>460</v>
      </c>
      <c r="K510" s="11" t="s">
        <v>567</v>
      </c>
      <c r="L510" s="11" t="s">
        <v>587</v>
      </c>
      <c r="M510" s="15">
        <f>J510*400+K510*100+L510</f>
        <v>679</v>
      </c>
      <c r="N510" s="6">
        <v>330</v>
      </c>
      <c r="O510" s="15">
        <f>M510*N510</f>
        <v>224070</v>
      </c>
      <c r="P510" s="16">
        <f>O510*0.01%</f>
        <v>22.407</v>
      </c>
      <c r="Q510" s="16">
        <f t="shared" si="90"/>
        <v>20.1663</v>
      </c>
      <c r="R510" s="34">
        <f>P510-Q510</f>
        <v>2.2407000000000004</v>
      </c>
      <c r="S510" s="28"/>
    </row>
    <row r="511" spans="1:19" s="21" customFormat="1" ht="23.25" x14ac:dyDescent="0.5">
      <c r="A511" s="154"/>
      <c r="B511" s="7"/>
      <c r="C511" s="8"/>
      <c r="D511" s="9"/>
      <c r="E511" s="38"/>
      <c r="F511" s="37"/>
      <c r="G511" s="12" t="s">
        <v>519</v>
      </c>
      <c r="H511" s="11" t="s">
        <v>522</v>
      </c>
      <c r="I511" s="13">
        <v>4</v>
      </c>
      <c r="J511" s="11" t="s">
        <v>460</v>
      </c>
      <c r="K511" s="11" t="s">
        <v>460</v>
      </c>
      <c r="L511" s="11" t="s">
        <v>350</v>
      </c>
      <c r="M511" s="15">
        <f>J511*400+K511*100+L511</f>
        <v>589</v>
      </c>
      <c r="N511" s="6">
        <v>330</v>
      </c>
      <c r="O511" s="15">
        <f>M511*N511</f>
        <v>194370</v>
      </c>
      <c r="P511" s="16">
        <f>O511*0.01%</f>
        <v>19.437000000000001</v>
      </c>
      <c r="Q511" s="16">
        <f t="shared" si="90"/>
        <v>17.493300000000001</v>
      </c>
      <c r="R511" s="34">
        <f>P511-Q511</f>
        <v>1.9436999999999998</v>
      </c>
      <c r="S511" s="28"/>
    </row>
    <row r="512" spans="1:19" s="21" customFormat="1" ht="23.25" x14ac:dyDescent="0.5">
      <c r="A512" s="155"/>
      <c r="B512" s="7"/>
      <c r="C512" s="8"/>
      <c r="D512" s="9"/>
      <c r="E512" s="38"/>
      <c r="F512" s="37"/>
      <c r="G512" s="12"/>
      <c r="H512" s="11"/>
      <c r="I512" s="13"/>
      <c r="J512" s="11"/>
      <c r="K512" s="11"/>
      <c r="L512" s="11"/>
      <c r="M512" s="15"/>
      <c r="N512" s="6"/>
      <c r="O512" s="15"/>
      <c r="P512" s="16">
        <f>SUM(P507:P511)</f>
        <v>81.807000000000002</v>
      </c>
      <c r="Q512" s="16">
        <f t="shared" si="90"/>
        <v>73.626300000000001</v>
      </c>
      <c r="R512" s="34">
        <f>SUM(R507:R511)</f>
        <v>8.1806999999999999</v>
      </c>
      <c r="S512" s="28"/>
    </row>
    <row r="513" spans="1:19" s="21" customFormat="1" ht="23.25" x14ac:dyDescent="0.5">
      <c r="A513" s="132" t="s">
        <v>665</v>
      </c>
      <c r="B513" s="7" t="s">
        <v>28</v>
      </c>
      <c r="C513" s="8" t="s">
        <v>257</v>
      </c>
      <c r="D513" s="9" t="s">
        <v>26</v>
      </c>
      <c r="E513" s="38"/>
      <c r="F513" s="37" t="s">
        <v>460</v>
      </c>
      <c r="G513" s="12" t="s">
        <v>519</v>
      </c>
      <c r="H513" s="11" t="s">
        <v>538</v>
      </c>
      <c r="I513" s="13">
        <v>4</v>
      </c>
      <c r="J513" s="11" t="s">
        <v>567</v>
      </c>
      <c r="K513" s="11" t="s">
        <v>563</v>
      </c>
      <c r="L513" s="11" t="s">
        <v>577</v>
      </c>
      <c r="M513" s="15">
        <f>J513*400+K513*100+L513</f>
        <v>1180</v>
      </c>
      <c r="N513" s="6">
        <v>330</v>
      </c>
      <c r="O513" s="15">
        <f>M513*N513</f>
        <v>389400</v>
      </c>
      <c r="P513" s="16">
        <f>O513*0.01%</f>
        <v>38.940000000000005</v>
      </c>
      <c r="Q513" s="16">
        <f t="shared" si="90"/>
        <v>35.046000000000006</v>
      </c>
      <c r="R513" s="34">
        <f>P513-Q513</f>
        <v>3.8939999999999984</v>
      </c>
      <c r="S513" s="28"/>
    </row>
    <row r="514" spans="1:19" s="21" customFormat="1" ht="24" x14ac:dyDescent="0.5">
      <c r="A514" s="153" t="s">
        <v>666</v>
      </c>
      <c r="B514" s="7" t="s">
        <v>28</v>
      </c>
      <c r="C514" s="8" t="s">
        <v>257</v>
      </c>
      <c r="D514" s="9" t="s">
        <v>122</v>
      </c>
      <c r="E514" s="139" t="s">
        <v>947</v>
      </c>
      <c r="F514" s="37" t="s">
        <v>399</v>
      </c>
      <c r="G514" s="12" t="s">
        <v>519</v>
      </c>
      <c r="H514" s="11" t="s">
        <v>533</v>
      </c>
      <c r="I514" s="13">
        <v>4</v>
      </c>
      <c r="J514" s="11" t="s">
        <v>568</v>
      </c>
      <c r="K514" s="11" t="s">
        <v>460</v>
      </c>
      <c r="L514" s="11" t="s">
        <v>380</v>
      </c>
      <c r="M514" s="15">
        <f>J514*400+K514*100+L514</f>
        <v>4131</v>
      </c>
      <c r="N514" s="6">
        <v>330</v>
      </c>
      <c r="O514" s="15">
        <f>M514*N514</f>
        <v>1363230</v>
      </c>
      <c r="P514" s="16">
        <f>O514*0.01%</f>
        <v>136.32300000000001</v>
      </c>
      <c r="Q514" s="16">
        <f t="shared" si="90"/>
        <v>122.69070000000001</v>
      </c>
      <c r="R514" s="34">
        <f>P514-Q514</f>
        <v>13.632300000000001</v>
      </c>
      <c r="S514" s="28"/>
    </row>
    <row r="515" spans="1:19" s="21" customFormat="1" ht="23.25" x14ac:dyDescent="0.5">
      <c r="A515" s="154"/>
      <c r="B515" s="7"/>
      <c r="C515" s="8"/>
      <c r="D515" s="9"/>
      <c r="E515" s="38"/>
      <c r="F515" s="37"/>
      <c r="G515" s="12" t="s">
        <v>519</v>
      </c>
      <c r="H515" s="11" t="s">
        <v>531</v>
      </c>
      <c r="I515" s="13">
        <v>4</v>
      </c>
      <c r="J515" s="11" t="s">
        <v>564</v>
      </c>
      <c r="K515" s="11" t="s">
        <v>460</v>
      </c>
      <c r="L515" s="11" t="s">
        <v>595</v>
      </c>
      <c r="M515" s="15">
        <f>J515*400+K515*100+L515</f>
        <v>170</v>
      </c>
      <c r="N515" s="6">
        <v>330</v>
      </c>
      <c r="O515" s="15">
        <f>M515*N515</f>
        <v>56100</v>
      </c>
      <c r="P515" s="16">
        <f>O515*0.01%</f>
        <v>5.61</v>
      </c>
      <c r="Q515" s="16">
        <f t="shared" si="90"/>
        <v>5.0490000000000004</v>
      </c>
      <c r="R515" s="34">
        <f>P515-Q515</f>
        <v>0.56099999999999994</v>
      </c>
      <c r="S515" s="28"/>
    </row>
    <row r="516" spans="1:19" s="21" customFormat="1" ht="23.25" x14ac:dyDescent="0.5">
      <c r="A516" s="155"/>
      <c r="B516" s="7"/>
      <c r="C516" s="8"/>
      <c r="D516" s="9"/>
      <c r="E516" s="38"/>
      <c r="F516" s="37"/>
      <c r="G516" s="12"/>
      <c r="H516" s="11"/>
      <c r="I516" s="13"/>
      <c r="J516" s="11"/>
      <c r="K516" s="11"/>
      <c r="L516" s="11"/>
      <c r="M516" s="15"/>
      <c r="N516" s="6"/>
      <c r="O516" s="15"/>
      <c r="P516" s="16">
        <f>SUM(P514:P515)</f>
        <v>141.93300000000002</v>
      </c>
      <c r="Q516" s="16">
        <f t="shared" si="90"/>
        <v>127.73970000000003</v>
      </c>
      <c r="R516" s="34">
        <f>SUM(R514:R515)</f>
        <v>14.193300000000001</v>
      </c>
      <c r="S516" s="28"/>
    </row>
    <row r="517" spans="1:19" s="21" customFormat="1" ht="24" x14ac:dyDescent="0.5">
      <c r="A517" s="153" t="s">
        <v>667</v>
      </c>
      <c r="B517" s="7" t="s">
        <v>28</v>
      </c>
      <c r="C517" s="8" t="s">
        <v>258</v>
      </c>
      <c r="D517" s="9" t="s">
        <v>24</v>
      </c>
      <c r="E517" s="139" t="s">
        <v>948</v>
      </c>
      <c r="F517" s="37" t="s">
        <v>487</v>
      </c>
      <c r="G517" s="12" t="s">
        <v>519</v>
      </c>
      <c r="H517" s="11" t="s">
        <v>525</v>
      </c>
      <c r="I517" s="13">
        <v>4</v>
      </c>
      <c r="J517" s="11" t="s">
        <v>516</v>
      </c>
      <c r="K517" s="11" t="s">
        <v>564</v>
      </c>
      <c r="L517" s="11" t="s">
        <v>450</v>
      </c>
      <c r="M517" s="15">
        <f t="shared" ref="M517:M522" si="91">J517*400+K517*100+L517</f>
        <v>2493</v>
      </c>
      <c r="N517" s="6">
        <v>330</v>
      </c>
      <c r="O517" s="15">
        <f t="shared" ref="O517:O522" si="92">M517*N517</f>
        <v>822690</v>
      </c>
      <c r="P517" s="16">
        <f t="shared" ref="P517:P522" si="93">O517*0.01%</f>
        <v>82.269000000000005</v>
      </c>
      <c r="Q517" s="16">
        <f t="shared" si="90"/>
        <v>74.042100000000005</v>
      </c>
      <c r="R517" s="34">
        <f t="shared" ref="R517:R522" si="94">P517-Q517</f>
        <v>8.2269000000000005</v>
      </c>
      <c r="S517" s="28"/>
    </row>
    <row r="518" spans="1:19" s="21" customFormat="1" ht="23.25" x14ac:dyDescent="0.5">
      <c r="A518" s="154"/>
      <c r="B518" s="7"/>
      <c r="C518" s="8"/>
      <c r="D518" s="9"/>
      <c r="E518" s="38"/>
      <c r="F518" s="37"/>
      <c r="G518" s="12" t="s">
        <v>519</v>
      </c>
      <c r="H518" s="11" t="s">
        <v>521</v>
      </c>
      <c r="I518" s="13">
        <v>4</v>
      </c>
      <c r="J518" s="11" t="s">
        <v>564</v>
      </c>
      <c r="K518" s="11" t="s">
        <v>460</v>
      </c>
      <c r="L518" s="11" t="s">
        <v>516</v>
      </c>
      <c r="M518" s="15">
        <f t="shared" si="91"/>
        <v>106</v>
      </c>
      <c r="N518" s="6">
        <v>330</v>
      </c>
      <c r="O518" s="15">
        <f t="shared" si="92"/>
        <v>34980</v>
      </c>
      <c r="P518" s="16">
        <f t="shared" si="93"/>
        <v>3.4980000000000002</v>
      </c>
      <c r="Q518" s="16">
        <f t="shared" si="90"/>
        <v>3.1482000000000001</v>
      </c>
      <c r="R518" s="34">
        <f t="shared" si="94"/>
        <v>0.34980000000000011</v>
      </c>
      <c r="S518" s="28"/>
    </row>
    <row r="519" spans="1:19" s="21" customFormat="1" ht="23.25" x14ac:dyDescent="0.5">
      <c r="A519" s="154"/>
      <c r="B519" s="7"/>
      <c r="C519" s="8"/>
      <c r="D519" s="9"/>
      <c r="E519" s="38"/>
      <c r="F519" s="37"/>
      <c r="G519" s="12" t="s">
        <v>519</v>
      </c>
      <c r="H519" s="11" t="s">
        <v>531</v>
      </c>
      <c r="I519" s="13">
        <v>4</v>
      </c>
      <c r="J519" s="11" t="s">
        <v>460</v>
      </c>
      <c r="K519" s="11" t="s">
        <v>563</v>
      </c>
      <c r="L519" s="11" t="s">
        <v>441</v>
      </c>
      <c r="M519" s="15">
        <f t="shared" si="91"/>
        <v>750</v>
      </c>
      <c r="N519" s="6">
        <v>330</v>
      </c>
      <c r="O519" s="15">
        <f t="shared" si="92"/>
        <v>247500</v>
      </c>
      <c r="P519" s="16">
        <f t="shared" si="93"/>
        <v>24.75</v>
      </c>
      <c r="Q519" s="16">
        <f t="shared" si="90"/>
        <v>22.275000000000002</v>
      </c>
      <c r="R519" s="34">
        <f t="shared" si="94"/>
        <v>2.4749999999999979</v>
      </c>
      <c r="S519" s="28"/>
    </row>
    <row r="520" spans="1:19" s="21" customFormat="1" ht="23.25" x14ac:dyDescent="0.5">
      <c r="A520" s="154"/>
      <c r="B520" s="7"/>
      <c r="C520" s="8"/>
      <c r="D520" s="9"/>
      <c r="E520" s="38"/>
      <c r="F520" s="37"/>
      <c r="G520" s="12" t="s">
        <v>519</v>
      </c>
      <c r="H520" s="11" t="s">
        <v>522</v>
      </c>
      <c r="I520" s="13">
        <v>4</v>
      </c>
      <c r="J520" s="11" t="s">
        <v>564</v>
      </c>
      <c r="K520" s="11" t="s">
        <v>460</v>
      </c>
      <c r="L520" s="11" t="s">
        <v>379</v>
      </c>
      <c r="M520" s="15">
        <f t="shared" si="91"/>
        <v>181</v>
      </c>
      <c r="N520" s="6">
        <v>330</v>
      </c>
      <c r="O520" s="15">
        <f t="shared" si="92"/>
        <v>59730</v>
      </c>
      <c r="P520" s="16">
        <f t="shared" si="93"/>
        <v>5.9729999999999999</v>
      </c>
      <c r="Q520" s="16">
        <f t="shared" si="90"/>
        <v>5.3757000000000001</v>
      </c>
      <c r="R520" s="34">
        <f t="shared" si="94"/>
        <v>0.59729999999999972</v>
      </c>
      <c r="S520" s="28"/>
    </row>
    <row r="521" spans="1:19" s="21" customFormat="1" ht="23.25" x14ac:dyDescent="0.5">
      <c r="A521" s="154"/>
      <c r="B521" s="7"/>
      <c r="C521" s="8"/>
      <c r="D521" s="9"/>
      <c r="E521" s="38"/>
      <c r="F521" s="37"/>
      <c r="G521" s="12" t="s">
        <v>519</v>
      </c>
      <c r="H521" s="11" t="s">
        <v>522</v>
      </c>
      <c r="I521" s="13">
        <v>4</v>
      </c>
      <c r="J521" s="11" t="s">
        <v>460</v>
      </c>
      <c r="K521" s="11" t="s">
        <v>563</v>
      </c>
      <c r="L521" s="11" t="s">
        <v>431</v>
      </c>
      <c r="M521" s="15">
        <f t="shared" si="91"/>
        <v>724</v>
      </c>
      <c r="N521" s="6">
        <v>330</v>
      </c>
      <c r="O521" s="15">
        <f t="shared" si="92"/>
        <v>238920</v>
      </c>
      <c r="P521" s="16">
        <f t="shared" si="93"/>
        <v>23.891999999999999</v>
      </c>
      <c r="Q521" s="16">
        <f t="shared" si="90"/>
        <v>21.502800000000001</v>
      </c>
      <c r="R521" s="34">
        <f t="shared" si="94"/>
        <v>2.3891999999999989</v>
      </c>
      <c r="S521" s="28"/>
    </row>
    <row r="522" spans="1:19" s="21" customFormat="1" ht="23.25" x14ac:dyDescent="0.5">
      <c r="A522" s="154"/>
      <c r="B522" s="7"/>
      <c r="C522" s="8"/>
      <c r="D522" s="9"/>
      <c r="E522" s="38"/>
      <c r="F522" s="37"/>
      <c r="G522" s="12" t="s">
        <v>519</v>
      </c>
      <c r="H522" s="11" t="s">
        <v>522</v>
      </c>
      <c r="I522" s="13">
        <v>4</v>
      </c>
      <c r="J522" s="11" t="s">
        <v>564</v>
      </c>
      <c r="K522" s="11" t="s">
        <v>563</v>
      </c>
      <c r="L522" s="11" t="s">
        <v>505</v>
      </c>
      <c r="M522" s="15">
        <f t="shared" si="91"/>
        <v>315</v>
      </c>
      <c r="N522" s="6">
        <v>330</v>
      </c>
      <c r="O522" s="15">
        <f t="shared" si="92"/>
        <v>103950</v>
      </c>
      <c r="P522" s="16">
        <f t="shared" si="93"/>
        <v>10.395000000000001</v>
      </c>
      <c r="Q522" s="16">
        <f t="shared" si="90"/>
        <v>9.355500000000001</v>
      </c>
      <c r="R522" s="34">
        <f t="shared" si="94"/>
        <v>1.0395000000000003</v>
      </c>
      <c r="S522" s="28"/>
    </row>
    <row r="523" spans="1:19" s="21" customFormat="1" ht="23.25" x14ac:dyDescent="0.5">
      <c r="A523" s="155"/>
      <c r="B523" s="7"/>
      <c r="C523" s="8"/>
      <c r="D523" s="9"/>
      <c r="E523" s="38"/>
      <c r="F523" s="37"/>
      <c r="G523" s="12"/>
      <c r="H523" s="11"/>
      <c r="I523" s="13"/>
      <c r="J523" s="11"/>
      <c r="K523" s="11"/>
      <c r="L523" s="11"/>
      <c r="M523" s="15"/>
      <c r="N523" s="6"/>
      <c r="O523" s="15"/>
      <c r="P523" s="16">
        <f>SUM(P517:P522)</f>
        <v>150.77700000000002</v>
      </c>
      <c r="Q523" s="16">
        <f t="shared" si="90"/>
        <v>135.69930000000002</v>
      </c>
      <c r="R523" s="34">
        <f>SUM(R517:R522)</f>
        <v>15.077699999999997</v>
      </c>
      <c r="S523" s="28"/>
    </row>
    <row r="524" spans="1:19" s="21" customFormat="1" ht="24" x14ac:dyDescent="0.5">
      <c r="A524" s="153" t="s">
        <v>668</v>
      </c>
      <c r="B524" s="7" t="s">
        <v>28</v>
      </c>
      <c r="C524" s="8" t="s">
        <v>259</v>
      </c>
      <c r="D524" s="9" t="s">
        <v>24</v>
      </c>
      <c r="E524" s="139" t="s">
        <v>949</v>
      </c>
      <c r="F524" s="37" t="s">
        <v>397</v>
      </c>
      <c r="G524" s="12" t="s">
        <v>519</v>
      </c>
      <c r="H524" s="11" t="s">
        <v>531</v>
      </c>
      <c r="I524" s="13">
        <v>4</v>
      </c>
      <c r="J524" s="11" t="s">
        <v>460</v>
      </c>
      <c r="K524" s="11" t="s">
        <v>460</v>
      </c>
      <c r="L524" s="11" t="s">
        <v>507</v>
      </c>
      <c r="M524" s="15">
        <f>J524*400+K524*100+L524</f>
        <v>572</v>
      </c>
      <c r="N524" s="6">
        <v>330</v>
      </c>
      <c r="O524" s="15">
        <f>M524*N524</f>
        <v>188760</v>
      </c>
      <c r="P524" s="16">
        <f>O524*0.01%</f>
        <v>18.876000000000001</v>
      </c>
      <c r="Q524" s="16">
        <f t="shared" si="90"/>
        <v>16.988400000000002</v>
      </c>
      <c r="R524" s="34">
        <f>P524-Q524</f>
        <v>1.8875999999999991</v>
      </c>
      <c r="S524" s="28"/>
    </row>
    <row r="525" spans="1:19" s="21" customFormat="1" ht="23.25" x14ac:dyDescent="0.5">
      <c r="A525" s="154"/>
      <c r="B525" s="7"/>
      <c r="C525" s="8"/>
      <c r="D525" s="9"/>
      <c r="E525" s="38"/>
      <c r="F525" s="37"/>
      <c r="G525" s="12" t="s">
        <v>519</v>
      </c>
      <c r="H525" s="11" t="s">
        <v>536</v>
      </c>
      <c r="I525" s="13">
        <v>4</v>
      </c>
      <c r="J525" s="11" t="s">
        <v>563</v>
      </c>
      <c r="K525" s="11" t="s">
        <v>564</v>
      </c>
      <c r="L525" s="11" t="s">
        <v>339</v>
      </c>
      <c r="M525" s="15">
        <f>J525*400+K525*100+L525</f>
        <v>1213</v>
      </c>
      <c r="N525" s="6">
        <v>330</v>
      </c>
      <c r="O525" s="15">
        <f>M525*N525</f>
        <v>400290</v>
      </c>
      <c r="P525" s="16">
        <f>O525*0.01%</f>
        <v>40.029000000000003</v>
      </c>
      <c r="Q525" s="16">
        <f t="shared" si="90"/>
        <v>36.026100000000007</v>
      </c>
      <c r="R525" s="34">
        <f>P525-Q525</f>
        <v>4.0028999999999968</v>
      </c>
      <c r="S525" s="28"/>
    </row>
    <row r="526" spans="1:19" s="21" customFormat="1" ht="23.25" x14ac:dyDescent="0.5">
      <c r="A526" s="154"/>
      <c r="B526" s="7"/>
      <c r="C526" s="8"/>
      <c r="D526" s="9"/>
      <c r="E526" s="38"/>
      <c r="F526" s="37"/>
      <c r="G526" s="12" t="s">
        <v>519</v>
      </c>
      <c r="H526" s="11" t="s">
        <v>535</v>
      </c>
      <c r="I526" s="13">
        <v>4</v>
      </c>
      <c r="J526" s="11" t="s">
        <v>564</v>
      </c>
      <c r="K526" s="11" t="s">
        <v>563</v>
      </c>
      <c r="L526" s="11" t="s">
        <v>431</v>
      </c>
      <c r="M526" s="15">
        <f>J526*400+K526*100+L526</f>
        <v>324</v>
      </c>
      <c r="N526" s="6">
        <v>330</v>
      </c>
      <c r="O526" s="15">
        <f>M526*N526</f>
        <v>106920</v>
      </c>
      <c r="P526" s="16">
        <f>O526*0.01%</f>
        <v>10.692</v>
      </c>
      <c r="Q526" s="16">
        <f t="shared" si="90"/>
        <v>9.6227999999999998</v>
      </c>
      <c r="R526" s="34">
        <f>P526-Q526</f>
        <v>1.0692000000000004</v>
      </c>
      <c r="S526" s="28"/>
    </row>
    <row r="527" spans="1:19" s="21" customFormat="1" ht="23.25" x14ac:dyDescent="0.5">
      <c r="A527" s="155"/>
      <c r="B527" s="7"/>
      <c r="C527" s="8"/>
      <c r="D527" s="9"/>
      <c r="E527" s="38"/>
      <c r="F527" s="37"/>
      <c r="G527" s="12"/>
      <c r="H527" s="11"/>
      <c r="I527" s="13"/>
      <c r="J527" s="11"/>
      <c r="K527" s="11"/>
      <c r="L527" s="11"/>
      <c r="M527" s="15"/>
      <c r="N527" s="6"/>
      <c r="O527" s="15"/>
      <c r="P527" s="16">
        <f>SUM(P524:P526)</f>
        <v>69.597000000000008</v>
      </c>
      <c r="Q527" s="16">
        <f t="shared" si="90"/>
        <v>62.63730000000001</v>
      </c>
      <c r="R527" s="34">
        <f>SUM(R524:R526)</f>
        <v>6.9596999999999962</v>
      </c>
      <c r="S527" s="28"/>
    </row>
    <row r="528" spans="1:19" s="21" customFormat="1" ht="24" x14ac:dyDescent="0.5">
      <c r="A528" s="132" t="s">
        <v>669</v>
      </c>
      <c r="B528" s="7" t="s">
        <v>28</v>
      </c>
      <c r="C528" s="8" t="s">
        <v>260</v>
      </c>
      <c r="D528" s="9" t="s">
        <v>24</v>
      </c>
      <c r="E528" s="139" t="s">
        <v>950</v>
      </c>
      <c r="F528" s="37" t="s">
        <v>382</v>
      </c>
      <c r="G528" s="12" t="s">
        <v>519</v>
      </c>
      <c r="H528" s="11" t="s">
        <v>539</v>
      </c>
      <c r="I528" s="13">
        <v>4</v>
      </c>
      <c r="J528" s="11" t="s">
        <v>567</v>
      </c>
      <c r="K528" s="11" t="s">
        <v>567</v>
      </c>
      <c r="L528" s="11" t="s">
        <v>388</v>
      </c>
      <c r="M528" s="15">
        <f t="shared" ref="M528:M534" si="95">J528*400+K528*100+L528</f>
        <v>1036</v>
      </c>
      <c r="N528" s="6">
        <v>330</v>
      </c>
      <c r="O528" s="15">
        <f t="shared" ref="O528:O534" si="96">M528*N528</f>
        <v>341880</v>
      </c>
      <c r="P528" s="16">
        <f t="shared" ref="P528:P534" si="97">O528*0.01%</f>
        <v>34.188000000000002</v>
      </c>
      <c r="Q528" s="16">
        <f t="shared" si="90"/>
        <v>30.769200000000001</v>
      </c>
      <c r="R528" s="34">
        <f t="shared" ref="R528:R534" si="98">P528-Q528</f>
        <v>3.4188000000000009</v>
      </c>
      <c r="S528" s="28"/>
    </row>
    <row r="529" spans="1:19" s="21" customFormat="1" ht="24" x14ac:dyDescent="0.5">
      <c r="A529" s="153" t="s">
        <v>670</v>
      </c>
      <c r="B529" s="7" t="s">
        <v>22</v>
      </c>
      <c r="C529" s="8" t="s">
        <v>261</v>
      </c>
      <c r="D529" s="9" t="s">
        <v>24</v>
      </c>
      <c r="E529" s="139" t="s">
        <v>951</v>
      </c>
      <c r="F529" s="37" t="s">
        <v>442</v>
      </c>
      <c r="G529" s="12" t="s">
        <v>519</v>
      </c>
      <c r="H529" s="11" t="s">
        <v>525</v>
      </c>
      <c r="I529" s="13">
        <v>4</v>
      </c>
      <c r="J529" s="11" t="s">
        <v>565</v>
      </c>
      <c r="K529" s="11" t="s">
        <v>563</v>
      </c>
      <c r="L529" s="11" t="s">
        <v>450</v>
      </c>
      <c r="M529" s="15">
        <f t="shared" si="95"/>
        <v>3193</v>
      </c>
      <c r="N529" s="6">
        <v>330</v>
      </c>
      <c r="O529" s="15">
        <f t="shared" si="96"/>
        <v>1053690</v>
      </c>
      <c r="P529" s="16">
        <f t="shared" si="97"/>
        <v>105.369</v>
      </c>
      <c r="Q529" s="16">
        <f t="shared" si="90"/>
        <v>94.832099999999997</v>
      </c>
      <c r="R529" s="34">
        <f t="shared" si="98"/>
        <v>10.536900000000003</v>
      </c>
      <c r="S529" s="28"/>
    </row>
    <row r="530" spans="1:19" s="21" customFormat="1" ht="23.25" x14ac:dyDescent="0.5">
      <c r="A530" s="154"/>
      <c r="B530" s="7"/>
      <c r="C530" s="8"/>
      <c r="D530" s="9"/>
      <c r="E530" s="38"/>
      <c r="F530" s="37"/>
      <c r="G530" s="12" t="s">
        <v>519</v>
      </c>
      <c r="H530" s="11" t="s">
        <v>531</v>
      </c>
      <c r="I530" s="13">
        <v>4</v>
      </c>
      <c r="J530" s="11" t="s">
        <v>564</v>
      </c>
      <c r="K530" s="11" t="s">
        <v>567</v>
      </c>
      <c r="L530" s="11" t="s">
        <v>575</v>
      </c>
      <c r="M530" s="15">
        <f t="shared" si="95"/>
        <v>221</v>
      </c>
      <c r="N530" s="6">
        <v>330</v>
      </c>
      <c r="O530" s="15">
        <f t="shared" si="96"/>
        <v>72930</v>
      </c>
      <c r="P530" s="16">
        <f t="shared" si="97"/>
        <v>7.2930000000000001</v>
      </c>
      <c r="Q530" s="16">
        <f t="shared" ref="Q530:Q547" si="99">P530*90%</f>
        <v>6.5636999999999999</v>
      </c>
      <c r="R530" s="34">
        <f t="shared" si="98"/>
        <v>0.72930000000000028</v>
      </c>
      <c r="S530" s="28"/>
    </row>
    <row r="531" spans="1:19" s="21" customFormat="1" ht="23.25" x14ac:dyDescent="0.5">
      <c r="A531" s="154"/>
      <c r="B531" s="7"/>
      <c r="C531" s="8"/>
      <c r="D531" s="9"/>
      <c r="E531" s="38"/>
      <c r="F531" s="37"/>
      <c r="G531" s="12" t="s">
        <v>519</v>
      </c>
      <c r="H531" s="11" t="s">
        <v>531</v>
      </c>
      <c r="I531" s="13">
        <v>4</v>
      </c>
      <c r="J531" s="11" t="s">
        <v>460</v>
      </c>
      <c r="K531" s="11" t="s">
        <v>564</v>
      </c>
      <c r="L531" s="11" t="s">
        <v>355</v>
      </c>
      <c r="M531" s="15">
        <f t="shared" si="95"/>
        <v>499</v>
      </c>
      <c r="N531" s="6">
        <v>330</v>
      </c>
      <c r="O531" s="15">
        <f t="shared" si="96"/>
        <v>164670</v>
      </c>
      <c r="P531" s="16">
        <f t="shared" si="97"/>
        <v>16.467000000000002</v>
      </c>
      <c r="Q531" s="16">
        <f t="shared" si="99"/>
        <v>14.820300000000003</v>
      </c>
      <c r="R531" s="34">
        <f t="shared" si="98"/>
        <v>1.6466999999999992</v>
      </c>
      <c r="S531" s="28"/>
    </row>
    <row r="532" spans="1:19" s="21" customFormat="1" ht="23.25" x14ac:dyDescent="0.5">
      <c r="A532" s="154"/>
      <c r="B532" s="7"/>
      <c r="C532" s="8"/>
      <c r="D532" s="9"/>
      <c r="E532" s="38"/>
      <c r="F532" s="37"/>
      <c r="G532" s="12" t="s">
        <v>519</v>
      </c>
      <c r="H532" s="11" t="s">
        <v>531</v>
      </c>
      <c r="I532" s="13">
        <v>4</v>
      </c>
      <c r="J532" s="11" t="s">
        <v>564</v>
      </c>
      <c r="K532" s="11" t="s">
        <v>563</v>
      </c>
      <c r="L532" s="11" t="s">
        <v>325</v>
      </c>
      <c r="M532" s="15">
        <f t="shared" si="95"/>
        <v>335</v>
      </c>
      <c r="N532" s="6">
        <v>330</v>
      </c>
      <c r="O532" s="15">
        <f t="shared" si="96"/>
        <v>110550</v>
      </c>
      <c r="P532" s="16">
        <f t="shared" si="97"/>
        <v>11.055</v>
      </c>
      <c r="Q532" s="16">
        <f t="shared" si="99"/>
        <v>9.9495000000000005</v>
      </c>
      <c r="R532" s="34">
        <f t="shared" si="98"/>
        <v>1.1054999999999993</v>
      </c>
      <c r="S532" s="28"/>
    </row>
    <row r="533" spans="1:19" s="21" customFormat="1" ht="23.25" x14ac:dyDescent="0.5">
      <c r="A533" s="154"/>
      <c r="B533" s="7"/>
      <c r="C533" s="8"/>
      <c r="D533" s="9"/>
      <c r="E533" s="38"/>
      <c r="F533" s="37"/>
      <c r="G533" s="12" t="s">
        <v>519</v>
      </c>
      <c r="H533" s="11" t="s">
        <v>531</v>
      </c>
      <c r="I533" s="13">
        <v>4</v>
      </c>
      <c r="J533" s="11" t="s">
        <v>460</v>
      </c>
      <c r="K533" s="11" t="s">
        <v>563</v>
      </c>
      <c r="L533" s="11" t="s">
        <v>593</v>
      </c>
      <c r="M533" s="15">
        <f t="shared" si="95"/>
        <v>769</v>
      </c>
      <c r="N533" s="6">
        <v>330</v>
      </c>
      <c r="O533" s="15">
        <f t="shared" si="96"/>
        <v>253770</v>
      </c>
      <c r="P533" s="16">
        <f t="shared" si="97"/>
        <v>25.377000000000002</v>
      </c>
      <c r="Q533" s="16">
        <f t="shared" si="99"/>
        <v>22.839300000000001</v>
      </c>
      <c r="R533" s="34">
        <f t="shared" si="98"/>
        <v>2.537700000000001</v>
      </c>
      <c r="S533" s="28"/>
    </row>
    <row r="534" spans="1:19" s="21" customFormat="1" ht="23.25" x14ac:dyDescent="0.5">
      <c r="A534" s="154"/>
      <c r="B534" s="7"/>
      <c r="C534" s="8"/>
      <c r="D534" s="9"/>
      <c r="E534" s="38"/>
      <c r="F534" s="37"/>
      <c r="G534" s="12" t="s">
        <v>519</v>
      </c>
      <c r="H534" s="11" t="s">
        <v>531</v>
      </c>
      <c r="I534" s="13">
        <v>4</v>
      </c>
      <c r="J534" s="11" t="s">
        <v>563</v>
      </c>
      <c r="K534" s="11" t="s">
        <v>564</v>
      </c>
      <c r="L534" s="11" t="s">
        <v>369</v>
      </c>
      <c r="M534" s="15">
        <f t="shared" si="95"/>
        <v>1227</v>
      </c>
      <c r="N534" s="6">
        <v>330</v>
      </c>
      <c r="O534" s="15">
        <f t="shared" si="96"/>
        <v>404910</v>
      </c>
      <c r="P534" s="16">
        <f t="shared" si="97"/>
        <v>40.491</v>
      </c>
      <c r="Q534" s="16">
        <f t="shared" si="99"/>
        <v>36.441900000000004</v>
      </c>
      <c r="R534" s="34">
        <f t="shared" si="98"/>
        <v>4.0490999999999957</v>
      </c>
      <c r="S534" s="28"/>
    </row>
    <row r="535" spans="1:19" s="21" customFormat="1" ht="23.25" x14ac:dyDescent="0.5">
      <c r="A535" s="155"/>
      <c r="B535" s="7"/>
      <c r="C535" s="8"/>
      <c r="D535" s="9"/>
      <c r="E535" s="38"/>
      <c r="F535" s="37"/>
      <c r="G535" s="12"/>
      <c r="H535" s="11"/>
      <c r="I535" s="13"/>
      <c r="J535" s="11"/>
      <c r="K535" s="11"/>
      <c r="L535" s="11"/>
      <c r="M535" s="15"/>
      <c r="N535" s="6"/>
      <c r="O535" s="15"/>
      <c r="P535" s="16">
        <f>SUM(P529:P534)</f>
        <v>206.05200000000002</v>
      </c>
      <c r="Q535" s="16">
        <f t="shared" si="99"/>
        <v>185.44680000000002</v>
      </c>
      <c r="R535" s="34">
        <f>SUM(R529:R534)</f>
        <v>20.605199999999996</v>
      </c>
      <c r="S535" s="28"/>
    </row>
    <row r="536" spans="1:19" s="21" customFormat="1" ht="24" x14ac:dyDescent="0.5">
      <c r="A536" s="153" t="s">
        <v>671</v>
      </c>
      <c r="B536" s="7" t="s">
        <v>28</v>
      </c>
      <c r="C536" s="8" t="s">
        <v>262</v>
      </c>
      <c r="D536" s="9" t="s">
        <v>24</v>
      </c>
      <c r="E536" s="139" t="s">
        <v>952</v>
      </c>
      <c r="F536" s="37" t="s">
        <v>488</v>
      </c>
      <c r="G536" s="12" t="s">
        <v>519</v>
      </c>
      <c r="H536" s="11" t="s">
        <v>521</v>
      </c>
      <c r="I536" s="13">
        <v>4</v>
      </c>
      <c r="J536" s="11" t="s">
        <v>567</v>
      </c>
      <c r="K536" s="11" t="s">
        <v>460</v>
      </c>
      <c r="L536" s="11" t="s">
        <v>369</v>
      </c>
      <c r="M536" s="15">
        <f>J536*400+K536*100+L536</f>
        <v>927</v>
      </c>
      <c r="N536" s="6">
        <v>330</v>
      </c>
      <c r="O536" s="15">
        <f>M536*N536</f>
        <v>305910</v>
      </c>
      <c r="P536" s="16">
        <f>O536*0.01%</f>
        <v>30.591000000000001</v>
      </c>
      <c r="Q536" s="16">
        <f t="shared" si="99"/>
        <v>27.5319</v>
      </c>
      <c r="R536" s="34">
        <f>P536-Q536</f>
        <v>3.0591000000000008</v>
      </c>
      <c r="S536" s="28"/>
    </row>
    <row r="537" spans="1:19" s="21" customFormat="1" ht="23.25" x14ac:dyDescent="0.5">
      <c r="A537" s="154"/>
      <c r="B537" s="7"/>
      <c r="C537" s="8"/>
      <c r="D537" s="9"/>
      <c r="E537" s="38"/>
      <c r="F537" s="37"/>
      <c r="G537" s="12" t="s">
        <v>519</v>
      </c>
      <c r="H537" s="11" t="s">
        <v>522</v>
      </c>
      <c r="I537" s="13">
        <v>4</v>
      </c>
      <c r="J537" s="11" t="s">
        <v>564</v>
      </c>
      <c r="K537" s="11" t="s">
        <v>567</v>
      </c>
      <c r="L537" s="11" t="s">
        <v>590</v>
      </c>
      <c r="M537" s="15">
        <f>J537*400+K537*100+L537</f>
        <v>266</v>
      </c>
      <c r="N537" s="6">
        <v>330</v>
      </c>
      <c r="O537" s="15">
        <f>M537*N537</f>
        <v>87780</v>
      </c>
      <c r="P537" s="16">
        <f>O537*0.01%</f>
        <v>8.7780000000000005</v>
      </c>
      <c r="Q537" s="16">
        <f t="shared" si="99"/>
        <v>7.9002000000000008</v>
      </c>
      <c r="R537" s="34">
        <f>P537-Q537</f>
        <v>0.87779999999999969</v>
      </c>
      <c r="S537" s="28"/>
    </row>
    <row r="538" spans="1:19" s="21" customFormat="1" ht="23.25" x14ac:dyDescent="0.5">
      <c r="A538" s="155"/>
      <c r="B538" s="7"/>
      <c r="C538" s="8"/>
      <c r="D538" s="9"/>
      <c r="E538" s="38"/>
      <c r="F538" s="37"/>
      <c r="G538" s="12"/>
      <c r="H538" s="11"/>
      <c r="I538" s="13"/>
      <c r="J538" s="11"/>
      <c r="K538" s="11"/>
      <c r="L538" s="11"/>
      <c r="M538" s="15"/>
      <c r="N538" s="6"/>
      <c r="O538" s="15"/>
      <c r="P538" s="16">
        <f>SUM(P536:P537)</f>
        <v>39.369</v>
      </c>
      <c r="Q538" s="16">
        <f t="shared" si="99"/>
        <v>35.432099999999998</v>
      </c>
      <c r="R538" s="34">
        <f>SUM(R536:R537)</f>
        <v>3.9369000000000005</v>
      </c>
      <c r="S538" s="28"/>
    </row>
    <row r="539" spans="1:19" s="21" customFormat="1" ht="24" x14ac:dyDescent="0.5">
      <c r="A539" s="132" t="s">
        <v>672</v>
      </c>
      <c r="B539" s="7" t="s">
        <v>22</v>
      </c>
      <c r="C539" s="8" t="s">
        <v>263</v>
      </c>
      <c r="D539" s="9" t="s">
        <v>24</v>
      </c>
      <c r="E539" s="139" t="s">
        <v>953</v>
      </c>
      <c r="F539" s="37" t="s">
        <v>487</v>
      </c>
      <c r="G539" s="12" t="s">
        <v>519</v>
      </c>
      <c r="H539" s="11" t="s">
        <v>544</v>
      </c>
      <c r="I539" s="13">
        <v>4</v>
      </c>
      <c r="J539" s="11" t="s">
        <v>569</v>
      </c>
      <c r="K539" s="11" t="s">
        <v>563</v>
      </c>
      <c r="L539" s="11" t="s">
        <v>564</v>
      </c>
      <c r="M539" s="15">
        <f>J539*400+K539*100+L539</f>
        <v>3900</v>
      </c>
      <c r="N539" s="6">
        <v>330</v>
      </c>
      <c r="O539" s="15">
        <f>M539*N539</f>
        <v>1287000</v>
      </c>
      <c r="P539" s="16">
        <f>O539*0.01%</f>
        <v>128.70000000000002</v>
      </c>
      <c r="Q539" s="16">
        <f t="shared" si="99"/>
        <v>115.83000000000001</v>
      </c>
      <c r="R539" s="34">
        <f>P539-Q539</f>
        <v>12.870000000000005</v>
      </c>
      <c r="S539" s="28"/>
    </row>
    <row r="540" spans="1:19" s="21" customFormat="1" ht="24" x14ac:dyDescent="0.5">
      <c r="A540" s="132" t="s">
        <v>673</v>
      </c>
      <c r="B540" s="7" t="s">
        <v>28</v>
      </c>
      <c r="C540" s="8" t="s">
        <v>264</v>
      </c>
      <c r="D540" s="9" t="s">
        <v>24</v>
      </c>
      <c r="E540" s="139" t="s">
        <v>954</v>
      </c>
      <c r="F540" s="37" t="s">
        <v>489</v>
      </c>
      <c r="G540" s="12" t="s">
        <v>519</v>
      </c>
      <c r="H540" s="11" t="s">
        <v>538</v>
      </c>
      <c r="I540" s="13">
        <v>4</v>
      </c>
      <c r="J540" s="11" t="s">
        <v>460</v>
      </c>
      <c r="K540" s="11" t="s">
        <v>564</v>
      </c>
      <c r="L540" s="11" t="s">
        <v>588</v>
      </c>
      <c r="M540" s="15">
        <f>J540*400+K540*100+L540</f>
        <v>432</v>
      </c>
      <c r="N540" s="6">
        <v>330</v>
      </c>
      <c r="O540" s="15">
        <f>M540*N540</f>
        <v>142560</v>
      </c>
      <c r="P540" s="16">
        <f>O540*0.01%</f>
        <v>14.256</v>
      </c>
      <c r="Q540" s="16">
        <f t="shared" si="99"/>
        <v>12.830400000000001</v>
      </c>
      <c r="R540" s="34">
        <f>P540-Q540</f>
        <v>1.4255999999999993</v>
      </c>
      <c r="S540" s="28"/>
    </row>
    <row r="541" spans="1:19" s="21" customFormat="1" ht="24" x14ac:dyDescent="0.5">
      <c r="A541" s="153" t="s">
        <v>674</v>
      </c>
      <c r="B541" s="7" t="s">
        <v>22</v>
      </c>
      <c r="C541" s="8" t="s">
        <v>265</v>
      </c>
      <c r="D541" s="9" t="s">
        <v>24</v>
      </c>
      <c r="E541" s="139" t="s">
        <v>955</v>
      </c>
      <c r="F541" s="37" t="s">
        <v>490</v>
      </c>
      <c r="G541" s="12" t="s">
        <v>519</v>
      </c>
      <c r="H541" s="11" t="s">
        <v>521</v>
      </c>
      <c r="I541" s="13">
        <v>4</v>
      </c>
      <c r="J541" s="11" t="s">
        <v>460</v>
      </c>
      <c r="K541" s="11" t="s">
        <v>567</v>
      </c>
      <c r="L541" s="11" t="s">
        <v>341</v>
      </c>
      <c r="M541" s="15">
        <f>J541*400+K541*100+L541</f>
        <v>695</v>
      </c>
      <c r="N541" s="6">
        <v>330</v>
      </c>
      <c r="O541" s="15">
        <f>M541*N541</f>
        <v>229350</v>
      </c>
      <c r="P541" s="16">
        <f>O541*0.01%</f>
        <v>22.935000000000002</v>
      </c>
      <c r="Q541" s="16">
        <f t="shared" si="99"/>
        <v>20.641500000000004</v>
      </c>
      <c r="R541" s="34">
        <f>P541-Q541</f>
        <v>2.2934999999999981</v>
      </c>
      <c r="S541" s="28"/>
    </row>
    <row r="542" spans="1:19" s="21" customFormat="1" ht="23.25" x14ac:dyDescent="0.5">
      <c r="A542" s="154"/>
      <c r="B542" s="7" t="s">
        <v>22</v>
      </c>
      <c r="C542" s="8" t="s">
        <v>265</v>
      </c>
      <c r="D542" s="9" t="s">
        <v>24</v>
      </c>
      <c r="E542" s="38"/>
      <c r="F542" s="37"/>
      <c r="G542" s="12" t="s">
        <v>519</v>
      </c>
      <c r="H542" s="11" t="s">
        <v>521</v>
      </c>
      <c r="I542" s="13">
        <v>4</v>
      </c>
      <c r="J542" s="11" t="s">
        <v>563</v>
      </c>
      <c r="K542" s="11" t="s">
        <v>564</v>
      </c>
      <c r="L542" s="11" t="s">
        <v>513</v>
      </c>
      <c r="M542" s="15">
        <f>J542*400+K542*100+L542</f>
        <v>1238</v>
      </c>
      <c r="N542" s="6">
        <v>330</v>
      </c>
      <c r="O542" s="15">
        <f>M542*N542</f>
        <v>408540</v>
      </c>
      <c r="P542" s="16">
        <f>O542*0.01%</f>
        <v>40.853999999999999</v>
      </c>
      <c r="Q542" s="16">
        <f t="shared" si="99"/>
        <v>36.768599999999999</v>
      </c>
      <c r="R542" s="34">
        <f>P542-Q542</f>
        <v>4.0853999999999999</v>
      </c>
      <c r="S542" s="28"/>
    </row>
    <row r="543" spans="1:19" s="21" customFormat="1" ht="23.25" x14ac:dyDescent="0.5">
      <c r="A543" s="155"/>
      <c r="B543" s="156" t="s">
        <v>1068</v>
      </c>
      <c r="C543" s="157"/>
      <c r="D543" s="158"/>
      <c r="E543" s="38"/>
      <c r="F543" s="37"/>
      <c r="G543" s="12"/>
      <c r="H543" s="11"/>
      <c r="I543" s="13"/>
      <c r="J543" s="11"/>
      <c r="K543" s="11"/>
      <c r="L543" s="11"/>
      <c r="M543" s="15"/>
      <c r="N543" s="6"/>
      <c r="O543" s="15"/>
      <c r="P543" s="16">
        <f>SUM(P541:P542)</f>
        <v>63.789000000000001</v>
      </c>
      <c r="Q543" s="16">
        <f t="shared" si="99"/>
        <v>57.4101</v>
      </c>
      <c r="R543" s="34">
        <f>SUM(R541:R542)</f>
        <v>6.378899999999998</v>
      </c>
      <c r="S543" s="28"/>
    </row>
    <row r="544" spans="1:19" s="21" customFormat="1" ht="24" x14ac:dyDescent="0.5">
      <c r="A544" s="153" t="s">
        <v>675</v>
      </c>
      <c r="B544" s="7" t="s">
        <v>28</v>
      </c>
      <c r="C544" s="8" t="s">
        <v>266</v>
      </c>
      <c r="D544" s="9" t="s">
        <v>24</v>
      </c>
      <c r="E544" s="139" t="s">
        <v>956</v>
      </c>
      <c r="F544" s="37" t="s">
        <v>491</v>
      </c>
      <c r="G544" s="12" t="s">
        <v>519</v>
      </c>
      <c r="H544" s="11" t="s">
        <v>529</v>
      </c>
      <c r="I544" s="13">
        <v>4</v>
      </c>
      <c r="J544" s="11" t="s">
        <v>516</v>
      </c>
      <c r="K544" s="11" t="s">
        <v>567</v>
      </c>
      <c r="L544" s="11" t="s">
        <v>505</v>
      </c>
      <c r="M544" s="15">
        <f>J544*400+K544*100+L544</f>
        <v>2615</v>
      </c>
      <c r="N544" s="6">
        <v>330</v>
      </c>
      <c r="O544" s="15">
        <f>M544*N544</f>
        <v>862950</v>
      </c>
      <c r="P544" s="16">
        <f>O544*0.01%</f>
        <v>86.295000000000002</v>
      </c>
      <c r="Q544" s="16">
        <f t="shared" si="99"/>
        <v>77.665500000000009</v>
      </c>
      <c r="R544" s="34">
        <f>P544-Q544</f>
        <v>8.6294999999999931</v>
      </c>
      <c r="S544" s="28"/>
    </row>
    <row r="545" spans="1:19" s="21" customFormat="1" ht="23.25" x14ac:dyDescent="0.5">
      <c r="A545" s="154"/>
      <c r="B545" s="7"/>
      <c r="C545" s="8"/>
      <c r="D545" s="9"/>
      <c r="E545" s="38"/>
      <c r="F545" s="37"/>
      <c r="G545" s="12" t="s">
        <v>519</v>
      </c>
      <c r="H545" s="11" t="s">
        <v>525</v>
      </c>
      <c r="I545" s="13">
        <v>4</v>
      </c>
      <c r="J545" s="11" t="s">
        <v>389</v>
      </c>
      <c r="K545" s="11" t="s">
        <v>460</v>
      </c>
      <c r="L545" s="11" t="s">
        <v>440</v>
      </c>
      <c r="M545" s="15">
        <f>J545*400+K545*100+L545</f>
        <v>5739</v>
      </c>
      <c r="N545" s="6">
        <v>330</v>
      </c>
      <c r="O545" s="15">
        <f>M545*N545</f>
        <v>1893870</v>
      </c>
      <c r="P545" s="16">
        <f>O545*0.01%</f>
        <v>189.387</v>
      </c>
      <c r="Q545" s="16">
        <f t="shared" si="99"/>
        <v>170.44830000000002</v>
      </c>
      <c r="R545" s="34">
        <f>P545-Q545</f>
        <v>18.938699999999983</v>
      </c>
      <c r="S545" s="28"/>
    </row>
    <row r="546" spans="1:19" s="21" customFormat="1" ht="23.25" x14ac:dyDescent="0.5">
      <c r="A546" s="155"/>
      <c r="B546" s="7"/>
      <c r="C546" s="8"/>
      <c r="D546" s="9"/>
      <c r="E546" s="38"/>
      <c r="F546" s="37"/>
      <c r="G546" s="12"/>
      <c r="H546" s="11"/>
      <c r="I546" s="13"/>
      <c r="J546" s="11"/>
      <c r="K546" s="11"/>
      <c r="L546" s="11"/>
      <c r="M546" s="15"/>
      <c r="N546" s="6"/>
      <c r="O546" s="15"/>
      <c r="P546" s="16">
        <f>SUM(P544:P545)</f>
        <v>275.68200000000002</v>
      </c>
      <c r="Q546" s="16">
        <f t="shared" si="99"/>
        <v>248.11380000000003</v>
      </c>
      <c r="R546" s="34">
        <f>SUM(R544:R545)</f>
        <v>27.568199999999976</v>
      </c>
      <c r="S546" s="28"/>
    </row>
    <row r="547" spans="1:19" s="21" customFormat="1" ht="24" x14ac:dyDescent="0.5">
      <c r="A547" s="153" t="s">
        <v>676</v>
      </c>
      <c r="B547" s="7" t="s">
        <v>28</v>
      </c>
      <c r="C547" s="8" t="s">
        <v>267</v>
      </c>
      <c r="D547" s="9" t="s">
        <v>24</v>
      </c>
      <c r="E547" s="139" t="s">
        <v>957</v>
      </c>
      <c r="F547" s="37" t="s">
        <v>492</v>
      </c>
      <c r="G547" s="12" t="s">
        <v>519</v>
      </c>
      <c r="H547" s="11" t="s">
        <v>558</v>
      </c>
      <c r="I547" s="13">
        <v>4</v>
      </c>
      <c r="J547" s="11" t="s">
        <v>562</v>
      </c>
      <c r="K547" s="11" t="s">
        <v>563</v>
      </c>
      <c r="L547" s="11" t="s">
        <v>574</v>
      </c>
      <c r="M547" s="15">
        <f>J547*400+K547*100+L547</f>
        <v>2333</v>
      </c>
      <c r="N547" s="6">
        <v>330</v>
      </c>
      <c r="O547" s="15">
        <f>M547*N547</f>
        <v>769890</v>
      </c>
      <c r="P547" s="16">
        <f>O547*0.01%</f>
        <v>76.989000000000004</v>
      </c>
      <c r="Q547" s="16">
        <f t="shared" si="99"/>
        <v>69.29010000000001</v>
      </c>
      <c r="R547" s="34">
        <f>P547-Q547</f>
        <v>7.6988999999999947</v>
      </c>
      <c r="S547" s="28"/>
    </row>
    <row r="548" spans="1:19" s="21" customFormat="1" ht="23.25" x14ac:dyDescent="0.5">
      <c r="A548" s="154"/>
      <c r="B548" s="7"/>
      <c r="C548" s="8"/>
      <c r="D548" s="9"/>
      <c r="E548" s="38"/>
      <c r="F548" s="37"/>
      <c r="G548" s="12" t="s">
        <v>519</v>
      </c>
      <c r="H548" s="11" t="s">
        <v>550</v>
      </c>
      <c r="I548" s="13">
        <v>4</v>
      </c>
      <c r="J548" s="11" t="s">
        <v>516</v>
      </c>
      <c r="K548" s="11" t="s">
        <v>564</v>
      </c>
      <c r="L548" s="11" t="s">
        <v>384</v>
      </c>
      <c r="M548" s="15">
        <f>J548*400+K548*100+L548</f>
        <v>2430</v>
      </c>
      <c r="N548" s="6">
        <v>330</v>
      </c>
      <c r="O548" s="15">
        <f>M548*N548</f>
        <v>801900</v>
      </c>
      <c r="P548" s="16">
        <f>O548*0.01%</f>
        <v>80.19</v>
      </c>
      <c r="Q548" s="16">
        <f t="shared" ref="Q548:Q627" si="100">P548*90%</f>
        <v>72.171000000000006</v>
      </c>
      <c r="R548" s="34">
        <f t="shared" ref="R548:R627" si="101">P548-Q548</f>
        <v>8.0189999999999912</v>
      </c>
      <c r="S548" s="28"/>
    </row>
    <row r="549" spans="1:19" s="21" customFormat="1" ht="23.25" x14ac:dyDescent="0.5">
      <c r="A549" s="155"/>
      <c r="B549" s="7"/>
      <c r="C549" s="8"/>
      <c r="D549" s="9"/>
      <c r="E549" s="38"/>
      <c r="F549" s="37"/>
      <c r="G549" s="12"/>
      <c r="H549" s="11"/>
      <c r="I549" s="13"/>
      <c r="J549" s="11"/>
      <c r="K549" s="11"/>
      <c r="L549" s="11"/>
      <c r="M549" s="15"/>
      <c r="N549" s="6"/>
      <c r="O549" s="15"/>
      <c r="P549" s="16">
        <f>SUM(P547:P548)</f>
        <v>157.179</v>
      </c>
      <c r="Q549" s="16">
        <f t="shared" si="100"/>
        <v>141.46110000000002</v>
      </c>
      <c r="R549" s="34">
        <f>SUM(R547:R548)</f>
        <v>15.717899999999986</v>
      </c>
      <c r="S549" s="28"/>
    </row>
    <row r="550" spans="1:19" s="21" customFormat="1" ht="24" x14ac:dyDescent="0.5">
      <c r="A550" s="132" t="s">
        <v>677</v>
      </c>
      <c r="B550" s="7" t="s">
        <v>28</v>
      </c>
      <c r="C550" s="8" t="s">
        <v>268</v>
      </c>
      <c r="D550" s="9" t="s">
        <v>24</v>
      </c>
      <c r="E550" s="139" t="s">
        <v>958</v>
      </c>
      <c r="F550" s="37" t="s">
        <v>324</v>
      </c>
      <c r="G550" s="12" t="s">
        <v>519</v>
      </c>
      <c r="H550" s="11" t="s">
        <v>524</v>
      </c>
      <c r="I550" s="13">
        <v>4</v>
      </c>
      <c r="J550" s="11" t="s">
        <v>567</v>
      </c>
      <c r="K550" s="11" t="s">
        <v>564</v>
      </c>
      <c r="L550" s="11" t="s">
        <v>381</v>
      </c>
      <c r="M550" s="15">
        <f>J550*400+K550*100+L550</f>
        <v>834</v>
      </c>
      <c r="N550" s="6">
        <v>330</v>
      </c>
      <c r="O550" s="15">
        <f>M550*N550</f>
        <v>275220</v>
      </c>
      <c r="P550" s="16">
        <f>O550*0.01%</f>
        <v>27.522000000000002</v>
      </c>
      <c r="Q550" s="16">
        <f t="shared" si="100"/>
        <v>24.769800000000004</v>
      </c>
      <c r="R550" s="34">
        <f t="shared" si="101"/>
        <v>2.7521999999999984</v>
      </c>
      <c r="S550" s="28"/>
    </row>
    <row r="551" spans="1:19" s="21" customFormat="1" ht="24" x14ac:dyDescent="0.5">
      <c r="A551" s="153" t="s">
        <v>678</v>
      </c>
      <c r="B551" s="7" t="s">
        <v>28</v>
      </c>
      <c r="C551" s="8" t="s">
        <v>269</v>
      </c>
      <c r="D551" s="9" t="s">
        <v>24</v>
      </c>
      <c r="E551" s="139" t="s">
        <v>959</v>
      </c>
      <c r="F551" s="37" t="s">
        <v>493</v>
      </c>
      <c r="G551" s="12" t="s">
        <v>519</v>
      </c>
      <c r="H551" s="11" t="s">
        <v>523</v>
      </c>
      <c r="I551" s="13">
        <v>4</v>
      </c>
      <c r="J551" s="11" t="s">
        <v>460</v>
      </c>
      <c r="K551" s="11" t="s">
        <v>563</v>
      </c>
      <c r="L551" s="11" t="s">
        <v>565</v>
      </c>
      <c r="M551" s="15">
        <f>J551*400+K551*100+L551</f>
        <v>707</v>
      </c>
      <c r="N551" s="6">
        <v>330</v>
      </c>
      <c r="O551" s="15">
        <f>M551*N551</f>
        <v>233310</v>
      </c>
      <c r="P551" s="16">
        <f>O551*0.01%</f>
        <v>23.331</v>
      </c>
      <c r="Q551" s="16">
        <f t="shared" si="100"/>
        <v>20.997900000000001</v>
      </c>
      <c r="R551" s="34">
        <f t="shared" si="101"/>
        <v>2.3330999999999982</v>
      </c>
      <c r="S551" s="28"/>
    </row>
    <row r="552" spans="1:19" s="21" customFormat="1" ht="23.25" x14ac:dyDescent="0.5">
      <c r="A552" s="154"/>
      <c r="B552" s="7"/>
      <c r="C552" s="8"/>
      <c r="D552" s="9"/>
      <c r="E552" s="38"/>
      <c r="F552" s="37"/>
      <c r="G552" s="12" t="s">
        <v>519</v>
      </c>
      <c r="H552" s="11" t="s">
        <v>529</v>
      </c>
      <c r="I552" s="13">
        <v>4</v>
      </c>
      <c r="J552" s="11" t="s">
        <v>505</v>
      </c>
      <c r="K552" s="11" t="s">
        <v>564</v>
      </c>
      <c r="L552" s="11" t="s">
        <v>468</v>
      </c>
      <c r="M552" s="15">
        <f>J552*400+K552*100+L552</f>
        <v>6078</v>
      </c>
      <c r="N552" s="6">
        <v>330</v>
      </c>
      <c r="O552" s="15">
        <f>M552*N552</f>
        <v>2005740</v>
      </c>
      <c r="P552" s="16">
        <f>O552*0.01%</f>
        <v>200.57400000000001</v>
      </c>
      <c r="Q552" s="16">
        <f t="shared" si="100"/>
        <v>180.51660000000001</v>
      </c>
      <c r="R552" s="34">
        <f t="shared" si="101"/>
        <v>20.057400000000001</v>
      </c>
      <c r="S552" s="28"/>
    </row>
    <row r="553" spans="1:19" s="21" customFormat="1" ht="23.25" x14ac:dyDescent="0.5">
      <c r="A553" s="155"/>
      <c r="B553" s="7"/>
      <c r="C553" s="8"/>
      <c r="D553" s="9"/>
      <c r="E553" s="38"/>
      <c r="F553" s="37"/>
      <c r="G553" s="12"/>
      <c r="H553" s="11"/>
      <c r="I553" s="13"/>
      <c r="J553" s="11"/>
      <c r="K553" s="11"/>
      <c r="L553" s="11"/>
      <c r="M553" s="15"/>
      <c r="N553" s="6"/>
      <c r="O553" s="15"/>
      <c r="P553" s="16">
        <f>SUM(P551:P552)</f>
        <v>223.905</v>
      </c>
      <c r="Q553" s="16">
        <f t="shared" si="100"/>
        <v>201.5145</v>
      </c>
      <c r="R553" s="34">
        <f>SUM(R551:R552)</f>
        <v>22.390499999999999</v>
      </c>
      <c r="S553" s="28"/>
    </row>
    <row r="554" spans="1:19" s="21" customFormat="1" ht="24" x14ac:dyDescent="0.5">
      <c r="A554" s="132" t="s">
        <v>679</v>
      </c>
      <c r="B554" s="7" t="s">
        <v>22</v>
      </c>
      <c r="C554" s="8" t="s">
        <v>270</v>
      </c>
      <c r="D554" s="9" t="s">
        <v>80</v>
      </c>
      <c r="E554" s="139" t="s">
        <v>960</v>
      </c>
      <c r="F554" s="37" t="s">
        <v>379</v>
      </c>
      <c r="G554" s="12" t="s">
        <v>519</v>
      </c>
      <c r="H554" s="11" t="s">
        <v>559</v>
      </c>
      <c r="I554" s="13">
        <v>4</v>
      </c>
      <c r="J554" s="11" t="s">
        <v>570</v>
      </c>
      <c r="K554" s="11" t="s">
        <v>563</v>
      </c>
      <c r="L554" s="11" t="s">
        <v>442</v>
      </c>
      <c r="M554" s="15">
        <f>J554*400+K554*100+L554</f>
        <v>9175</v>
      </c>
      <c r="N554" s="6">
        <v>330</v>
      </c>
      <c r="O554" s="15">
        <f>M554*N554</f>
        <v>3027750</v>
      </c>
      <c r="P554" s="16">
        <f>O554*0.01%</f>
        <v>302.77500000000003</v>
      </c>
      <c r="Q554" s="16">
        <f t="shared" si="100"/>
        <v>272.49750000000006</v>
      </c>
      <c r="R554" s="34">
        <f t="shared" si="101"/>
        <v>30.277499999999975</v>
      </c>
      <c r="S554" s="28"/>
    </row>
    <row r="555" spans="1:19" s="21" customFormat="1" ht="24" x14ac:dyDescent="0.5">
      <c r="A555" s="132" t="s">
        <v>680</v>
      </c>
      <c r="B555" s="7" t="s">
        <v>28</v>
      </c>
      <c r="C555" s="8" t="s">
        <v>271</v>
      </c>
      <c r="D555" s="9" t="s">
        <v>24</v>
      </c>
      <c r="E555" s="139" t="s">
        <v>961</v>
      </c>
      <c r="F555" s="37" t="s">
        <v>449</v>
      </c>
      <c r="G555" s="12" t="s">
        <v>519</v>
      </c>
      <c r="H555" s="11" t="s">
        <v>539</v>
      </c>
      <c r="I555" s="13">
        <v>4</v>
      </c>
      <c r="J555" s="11" t="s">
        <v>566</v>
      </c>
      <c r="K555" s="11" t="s">
        <v>460</v>
      </c>
      <c r="L555" s="11" t="s">
        <v>334</v>
      </c>
      <c r="M555" s="15">
        <f t="shared" ref="M555:M633" si="102">J555*400+K555*100+L555</f>
        <v>1740</v>
      </c>
      <c r="N555" s="6">
        <v>330</v>
      </c>
      <c r="O555" s="15">
        <f t="shared" ref="O555:O633" si="103">M555*N555</f>
        <v>574200</v>
      </c>
      <c r="P555" s="16">
        <f t="shared" ref="P555:P633" si="104">O555*0.01%</f>
        <v>57.42</v>
      </c>
      <c r="Q555" s="16">
        <f t="shared" si="100"/>
        <v>51.678000000000004</v>
      </c>
      <c r="R555" s="34">
        <f t="shared" si="101"/>
        <v>5.7419999999999973</v>
      </c>
      <c r="S555" s="28"/>
    </row>
    <row r="556" spans="1:19" s="21" customFormat="1" ht="24" x14ac:dyDescent="0.5">
      <c r="A556" s="132" t="s">
        <v>681</v>
      </c>
      <c r="B556" s="7" t="s">
        <v>28</v>
      </c>
      <c r="C556" s="8" t="s">
        <v>272</v>
      </c>
      <c r="D556" s="9" t="s">
        <v>26</v>
      </c>
      <c r="E556" s="139" t="s">
        <v>962</v>
      </c>
      <c r="F556" s="37" t="s">
        <v>494</v>
      </c>
      <c r="G556" s="12" t="s">
        <v>519</v>
      </c>
      <c r="H556" s="11" t="s">
        <v>522</v>
      </c>
      <c r="I556" s="13">
        <v>4</v>
      </c>
      <c r="J556" s="11" t="s">
        <v>563</v>
      </c>
      <c r="K556" s="11" t="s">
        <v>460</v>
      </c>
      <c r="L556" s="11" t="s">
        <v>442</v>
      </c>
      <c r="M556" s="15">
        <f t="shared" si="102"/>
        <v>1375</v>
      </c>
      <c r="N556" s="6">
        <v>330</v>
      </c>
      <c r="O556" s="15">
        <f t="shared" si="103"/>
        <v>453750</v>
      </c>
      <c r="P556" s="16">
        <f t="shared" si="104"/>
        <v>45.375</v>
      </c>
      <c r="Q556" s="16">
        <f t="shared" si="100"/>
        <v>40.837499999999999</v>
      </c>
      <c r="R556" s="34">
        <f t="shared" si="101"/>
        <v>4.5375000000000014</v>
      </c>
      <c r="S556" s="28"/>
    </row>
    <row r="557" spans="1:19" s="21" customFormat="1" ht="24" x14ac:dyDescent="0.5">
      <c r="A557" s="153" t="s">
        <v>1024</v>
      </c>
      <c r="B557" s="7" t="s">
        <v>28</v>
      </c>
      <c r="C557" s="8" t="s">
        <v>273</v>
      </c>
      <c r="D557" s="9" t="s">
        <v>226</v>
      </c>
      <c r="E557" s="139" t="s">
        <v>964</v>
      </c>
      <c r="F557" s="37" t="s">
        <v>369</v>
      </c>
      <c r="G557" s="12" t="s">
        <v>519</v>
      </c>
      <c r="H557" s="11" t="s">
        <v>524</v>
      </c>
      <c r="I557" s="13">
        <v>4</v>
      </c>
      <c r="J557" s="11" t="s">
        <v>567</v>
      </c>
      <c r="K557" s="11" t="s">
        <v>564</v>
      </c>
      <c r="L557" s="11" t="s">
        <v>468</v>
      </c>
      <c r="M557" s="15">
        <f t="shared" si="102"/>
        <v>878</v>
      </c>
      <c r="N557" s="6">
        <v>330</v>
      </c>
      <c r="O557" s="15">
        <f t="shared" si="103"/>
        <v>289740</v>
      </c>
      <c r="P557" s="16">
        <f t="shared" si="104"/>
        <v>28.974</v>
      </c>
      <c r="Q557" s="16">
        <f t="shared" si="100"/>
        <v>26.076599999999999</v>
      </c>
      <c r="R557" s="34">
        <f t="shared" si="101"/>
        <v>2.8974000000000011</v>
      </c>
      <c r="S557" s="28"/>
    </row>
    <row r="558" spans="1:19" s="21" customFormat="1" ht="23.25" x14ac:dyDescent="0.5">
      <c r="A558" s="154"/>
      <c r="B558" s="7"/>
      <c r="C558" s="8"/>
      <c r="D558" s="9"/>
      <c r="E558" s="38"/>
      <c r="F558" s="37"/>
      <c r="G558" s="12" t="s">
        <v>519</v>
      </c>
      <c r="H558" s="11" t="s">
        <v>546</v>
      </c>
      <c r="I558" s="13">
        <v>4</v>
      </c>
      <c r="J558" s="11" t="s">
        <v>566</v>
      </c>
      <c r="K558" s="11" t="s">
        <v>563</v>
      </c>
      <c r="L558" s="11" t="s">
        <v>376</v>
      </c>
      <c r="M558" s="15">
        <f t="shared" si="102"/>
        <v>1961</v>
      </c>
      <c r="N558" s="6">
        <v>330</v>
      </c>
      <c r="O558" s="15">
        <f t="shared" si="103"/>
        <v>647130</v>
      </c>
      <c r="P558" s="16">
        <f t="shared" si="104"/>
        <v>64.713000000000008</v>
      </c>
      <c r="Q558" s="16">
        <f t="shared" si="100"/>
        <v>58.241700000000009</v>
      </c>
      <c r="R558" s="34">
        <f t="shared" si="101"/>
        <v>6.4712999999999994</v>
      </c>
      <c r="S558" s="28"/>
    </row>
    <row r="559" spans="1:19" s="21" customFormat="1" ht="23.25" x14ac:dyDescent="0.5">
      <c r="A559" s="155"/>
      <c r="B559" s="7"/>
      <c r="C559" s="8"/>
      <c r="D559" s="9"/>
      <c r="E559" s="38"/>
      <c r="F559" s="37"/>
      <c r="G559" s="12"/>
      <c r="H559" s="11"/>
      <c r="I559" s="13"/>
      <c r="J559" s="11"/>
      <c r="K559" s="11"/>
      <c r="L559" s="11"/>
      <c r="M559" s="15"/>
      <c r="N559" s="6"/>
      <c r="O559" s="15"/>
      <c r="P559" s="16">
        <f>SUM(P557:P558)</f>
        <v>93.687000000000012</v>
      </c>
      <c r="Q559" s="16">
        <f t="shared" si="100"/>
        <v>84.318300000000008</v>
      </c>
      <c r="R559" s="34">
        <f>SUM(R557:R558)</f>
        <v>9.3687000000000005</v>
      </c>
      <c r="S559" s="28"/>
    </row>
    <row r="560" spans="1:19" s="21" customFormat="1" ht="24" x14ac:dyDescent="0.5">
      <c r="A560" s="153" t="s">
        <v>682</v>
      </c>
      <c r="B560" s="7" t="s">
        <v>28</v>
      </c>
      <c r="C560" s="8" t="s">
        <v>1092</v>
      </c>
      <c r="D560" s="9" t="s">
        <v>24</v>
      </c>
      <c r="E560" s="139" t="s">
        <v>963</v>
      </c>
      <c r="F560" s="37" t="s">
        <v>495</v>
      </c>
      <c r="G560" s="12" t="s">
        <v>519</v>
      </c>
      <c r="H560" s="11" t="s">
        <v>521</v>
      </c>
      <c r="I560" s="13">
        <v>4</v>
      </c>
      <c r="J560" s="11" t="s">
        <v>564</v>
      </c>
      <c r="K560" s="11" t="s">
        <v>567</v>
      </c>
      <c r="L560" s="11" t="s">
        <v>588</v>
      </c>
      <c r="M560" s="15">
        <f t="shared" si="102"/>
        <v>232</v>
      </c>
      <c r="N560" s="6">
        <v>330</v>
      </c>
      <c r="O560" s="15">
        <f t="shared" si="103"/>
        <v>76560</v>
      </c>
      <c r="P560" s="16">
        <f t="shared" si="104"/>
        <v>7.6560000000000006</v>
      </c>
      <c r="Q560" s="16">
        <f t="shared" si="100"/>
        <v>6.8904000000000005</v>
      </c>
      <c r="R560" s="34">
        <f t="shared" si="101"/>
        <v>0.76560000000000006</v>
      </c>
      <c r="S560" s="28"/>
    </row>
    <row r="561" spans="1:19" s="21" customFormat="1" ht="23.25" x14ac:dyDescent="0.5">
      <c r="A561" s="154"/>
      <c r="B561" s="156" t="s">
        <v>1091</v>
      </c>
      <c r="C561" s="157"/>
      <c r="D561" s="158"/>
      <c r="E561" s="38"/>
      <c r="F561" s="37"/>
      <c r="G561" s="12" t="s">
        <v>519</v>
      </c>
      <c r="H561" s="11" t="s">
        <v>531</v>
      </c>
      <c r="I561" s="13">
        <v>4</v>
      </c>
      <c r="J561" s="11" t="s">
        <v>426</v>
      </c>
      <c r="K561" s="11" t="s">
        <v>460</v>
      </c>
      <c r="L561" s="11" t="s">
        <v>391</v>
      </c>
      <c r="M561" s="15">
        <f t="shared" si="102"/>
        <v>3341</v>
      </c>
      <c r="N561" s="6">
        <v>330</v>
      </c>
      <c r="O561" s="15">
        <f t="shared" si="103"/>
        <v>1102530</v>
      </c>
      <c r="P561" s="16">
        <f t="shared" si="104"/>
        <v>110.253</v>
      </c>
      <c r="Q561" s="16">
        <f t="shared" si="100"/>
        <v>99.227699999999999</v>
      </c>
      <c r="R561" s="34">
        <f t="shared" si="101"/>
        <v>11.025300000000001</v>
      </c>
      <c r="S561" s="28"/>
    </row>
    <row r="562" spans="1:19" s="21" customFormat="1" ht="23.25" x14ac:dyDescent="0.5">
      <c r="A562" s="154"/>
      <c r="B562" s="7"/>
      <c r="C562" s="8"/>
      <c r="D562" s="9"/>
      <c r="E562" s="38"/>
      <c r="F562" s="37"/>
      <c r="G562" s="12" t="s">
        <v>519</v>
      </c>
      <c r="H562" s="11" t="s">
        <v>521</v>
      </c>
      <c r="I562" s="13">
        <v>4</v>
      </c>
      <c r="J562" s="11" t="s">
        <v>562</v>
      </c>
      <c r="K562" s="11" t="s">
        <v>564</v>
      </c>
      <c r="L562" s="11" t="s">
        <v>388</v>
      </c>
      <c r="M562" s="15">
        <f t="shared" si="102"/>
        <v>2036</v>
      </c>
      <c r="N562" s="6">
        <v>330</v>
      </c>
      <c r="O562" s="15">
        <f t="shared" si="103"/>
        <v>671880</v>
      </c>
      <c r="P562" s="16">
        <f t="shared" si="104"/>
        <v>67.188000000000002</v>
      </c>
      <c r="Q562" s="16">
        <f t="shared" si="100"/>
        <v>60.469200000000001</v>
      </c>
      <c r="R562" s="34">
        <f t="shared" si="101"/>
        <v>6.7188000000000017</v>
      </c>
      <c r="S562" s="28"/>
    </row>
    <row r="563" spans="1:19" s="21" customFormat="1" ht="23.25" x14ac:dyDescent="0.5">
      <c r="A563" s="155"/>
      <c r="B563" s="7"/>
      <c r="C563" s="8"/>
      <c r="D563" s="9"/>
      <c r="E563" s="38"/>
      <c r="F563" s="37"/>
      <c r="G563" s="12"/>
      <c r="H563" s="11"/>
      <c r="I563" s="13"/>
      <c r="J563" s="11"/>
      <c r="K563" s="11"/>
      <c r="L563" s="11"/>
      <c r="M563" s="15"/>
      <c r="N563" s="6"/>
      <c r="O563" s="15"/>
      <c r="P563" s="16">
        <f>SUM(P560:P562)</f>
        <v>185.09700000000001</v>
      </c>
      <c r="Q563" s="16">
        <f t="shared" si="100"/>
        <v>166.5873</v>
      </c>
      <c r="R563" s="34">
        <f>SUM(R560:R562)</f>
        <v>18.509700000000002</v>
      </c>
      <c r="S563" s="28"/>
    </row>
    <row r="564" spans="1:19" s="21" customFormat="1" ht="24" x14ac:dyDescent="0.5">
      <c r="A564" s="132" t="s">
        <v>683</v>
      </c>
      <c r="B564" s="7" t="s">
        <v>28</v>
      </c>
      <c r="C564" s="8" t="s">
        <v>275</v>
      </c>
      <c r="D564" s="9" t="s">
        <v>24</v>
      </c>
      <c r="E564" s="139" t="s">
        <v>965</v>
      </c>
      <c r="F564" s="37" t="s">
        <v>496</v>
      </c>
      <c r="G564" s="12" t="s">
        <v>519</v>
      </c>
      <c r="H564" s="11" t="s">
        <v>525</v>
      </c>
      <c r="I564" s="13">
        <v>4</v>
      </c>
      <c r="J564" s="11" t="s">
        <v>516</v>
      </c>
      <c r="K564" s="11" t="s">
        <v>564</v>
      </c>
      <c r="L564" s="11" t="s">
        <v>348</v>
      </c>
      <c r="M564" s="15">
        <f t="shared" si="102"/>
        <v>2494</v>
      </c>
      <c r="N564" s="6">
        <v>330</v>
      </c>
      <c r="O564" s="15">
        <f t="shared" si="103"/>
        <v>823020</v>
      </c>
      <c r="P564" s="16">
        <f t="shared" si="104"/>
        <v>82.302000000000007</v>
      </c>
      <c r="Q564" s="16">
        <f t="shared" si="100"/>
        <v>74.07180000000001</v>
      </c>
      <c r="R564" s="34">
        <f t="shared" si="101"/>
        <v>8.2301999999999964</v>
      </c>
      <c r="S564" s="28"/>
    </row>
    <row r="565" spans="1:19" s="21" customFormat="1" ht="24" x14ac:dyDescent="0.5">
      <c r="A565" s="132" t="s">
        <v>684</v>
      </c>
      <c r="B565" s="7" t="s">
        <v>28</v>
      </c>
      <c r="C565" s="8" t="s">
        <v>276</v>
      </c>
      <c r="D565" s="9" t="s">
        <v>26</v>
      </c>
      <c r="E565" s="139" t="s">
        <v>966</v>
      </c>
      <c r="F565" s="37" t="s">
        <v>497</v>
      </c>
      <c r="G565" s="12" t="s">
        <v>519</v>
      </c>
      <c r="H565" s="11" t="s">
        <v>539</v>
      </c>
      <c r="I565" s="13">
        <v>4</v>
      </c>
      <c r="J565" s="11" t="s">
        <v>426</v>
      </c>
      <c r="K565" s="11" t="s">
        <v>564</v>
      </c>
      <c r="L565" s="11" t="s">
        <v>436</v>
      </c>
      <c r="M565" s="15">
        <f t="shared" si="102"/>
        <v>3219</v>
      </c>
      <c r="N565" s="6">
        <v>330</v>
      </c>
      <c r="O565" s="15">
        <f t="shared" si="103"/>
        <v>1062270</v>
      </c>
      <c r="P565" s="16">
        <f t="shared" si="104"/>
        <v>106.227</v>
      </c>
      <c r="Q565" s="16">
        <f t="shared" si="100"/>
        <v>95.604300000000009</v>
      </c>
      <c r="R565" s="34">
        <f t="shared" si="101"/>
        <v>10.622699999999995</v>
      </c>
      <c r="S565" s="28"/>
    </row>
    <row r="566" spans="1:19" s="21" customFormat="1" ht="24" x14ac:dyDescent="0.5">
      <c r="A566" s="153" t="s">
        <v>685</v>
      </c>
      <c r="B566" s="7" t="s">
        <v>28</v>
      </c>
      <c r="C566" s="8" t="s">
        <v>277</v>
      </c>
      <c r="D566" s="9" t="s">
        <v>24</v>
      </c>
      <c r="E566" s="139" t="s">
        <v>967</v>
      </c>
      <c r="F566" s="37" t="s">
        <v>481</v>
      </c>
      <c r="G566" s="12" t="s">
        <v>519</v>
      </c>
      <c r="H566" s="11" t="s">
        <v>525</v>
      </c>
      <c r="I566" s="13">
        <v>4</v>
      </c>
      <c r="J566" s="11" t="s">
        <v>465</v>
      </c>
      <c r="K566" s="11" t="s">
        <v>567</v>
      </c>
      <c r="L566" s="11" t="s">
        <v>584</v>
      </c>
      <c r="M566" s="15">
        <f t="shared" si="102"/>
        <v>5083</v>
      </c>
      <c r="N566" s="6">
        <v>330</v>
      </c>
      <c r="O566" s="15">
        <f t="shared" si="103"/>
        <v>1677390</v>
      </c>
      <c r="P566" s="16">
        <f t="shared" si="104"/>
        <v>167.739</v>
      </c>
      <c r="Q566" s="16">
        <f t="shared" si="100"/>
        <v>150.96510000000001</v>
      </c>
      <c r="R566" s="34">
        <f t="shared" si="101"/>
        <v>16.773899999999998</v>
      </c>
      <c r="S566" s="28"/>
    </row>
    <row r="567" spans="1:19" s="21" customFormat="1" ht="23.25" x14ac:dyDescent="0.5">
      <c r="A567" s="154"/>
      <c r="B567" s="7"/>
      <c r="C567" s="8"/>
      <c r="D567" s="9"/>
      <c r="E567" s="38"/>
      <c r="F567" s="37"/>
      <c r="G567" s="12" t="s">
        <v>519</v>
      </c>
      <c r="H567" s="11" t="s">
        <v>528</v>
      </c>
      <c r="I567" s="13">
        <v>4</v>
      </c>
      <c r="J567" s="11" t="s">
        <v>564</v>
      </c>
      <c r="K567" s="11" t="s">
        <v>460</v>
      </c>
      <c r="L567" s="11" t="s">
        <v>593</v>
      </c>
      <c r="M567" s="15">
        <f t="shared" si="102"/>
        <v>169</v>
      </c>
      <c r="N567" s="6">
        <v>330</v>
      </c>
      <c r="O567" s="15">
        <f t="shared" si="103"/>
        <v>55770</v>
      </c>
      <c r="P567" s="16">
        <f t="shared" si="104"/>
        <v>5.577</v>
      </c>
      <c r="Q567" s="16">
        <f t="shared" si="100"/>
        <v>5.0193000000000003</v>
      </c>
      <c r="R567" s="34">
        <f t="shared" si="101"/>
        <v>0.55769999999999964</v>
      </c>
      <c r="S567" s="28"/>
    </row>
    <row r="568" spans="1:19" s="21" customFormat="1" ht="23.25" x14ac:dyDescent="0.5">
      <c r="A568" s="154"/>
      <c r="B568" s="7"/>
      <c r="C568" s="8"/>
      <c r="D568" s="9"/>
      <c r="E568" s="38"/>
      <c r="F568" s="37"/>
      <c r="G568" s="12" t="s">
        <v>519</v>
      </c>
      <c r="H568" s="11" t="s">
        <v>521</v>
      </c>
      <c r="I568" s="13">
        <v>4</v>
      </c>
      <c r="J568" s="11" t="s">
        <v>564</v>
      </c>
      <c r="K568" s="11" t="s">
        <v>460</v>
      </c>
      <c r="L568" s="11" t="s">
        <v>502</v>
      </c>
      <c r="M568" s="15">
        <f t="shared" si="102"/>
        <v>177</v>
      </c>
      <c r="N568" s="6">
        <v>330</v>
      </c>
      <c r="O568" s="15">
        <f t="shared" si="103"/>
        <v>58410</v>
      </c>
      <c r="P568" s="16">
        <f t="shared" si="104"/>
        <v>5.8410000000000002</v>
      </c>
      <c r="Q568" s="16">
        <f t="shared" si="100"/>
        <v>5.2568999999999999</v>
      </c>
      <c r="R568" s="34">
        <f t="shared" si="101"/>
        <v>0.58410000000000029</v>
      </c>
      <c r="S568" s="28"/>
    </row>
    <row r="569" spans="1:19" s="21" customFormat="1" ht="23.25" x14ac:dyDescent="0.5">
      <c r="A569" s="154"/>
      <c r="B569" s="7"/>
      <c r="C569" s="8"/>
      <c r="D569" s="9"/>
      <c r="E569" s="38"/>
      <c r="F569" s="37"/>
      <c r="G569" s="12" t="s">
        <v>519</v>
      </c>
      <c r="H569" s="11" t="s">
        <v>528</v>
      </c>
      <c r="I569" s="13">
        <v>4</v>
      </c>
      <c r="J569" s="11" t="s">
        <v>516</v>
      </c>
      <c r="K569" s="11" t="s">
        <v>564</v>
      </c>
      <c r="L569" s="11" t="s">
        <v>582</v>
      </c>
      <c r="M569" s="15">
        <f t="shared" si="102"/>
        <v>2437</v>
      </c>
      <c r="N569" s="6">
        <v>330</v>
      </c>
      <c r="O569" s="15">
        <f t="shared" si="103"/>
        <v>804210</v>
      </c>
      <c r="P569" s="16">
        <f t="shared" si="104"/>
        <v>80.421000000000006</v>
      </c>
      <c r="Q569" s="16">
        <f t="shared" si="100"/>
        <v>72.378900000000002</v>
      </c>
      <c r="R569" s="34">
        <f t="shared" si="101"/>
        <v>8.0421000000000049</v>
      </c>
      <c r="S569" s="28"/>
    </row>
    <row r="570" spans="1:19" s="21" customFormat="1" ht="23.25" x14ac:dyDescent="0.5">
      <c r="A570" s="154"/>
      <c r="B570" s="7"/>
      <c r="C570" s="8"/>
      <c r="D570" s="9"/>
      <c r="E570" s="38"/>
      <c r="F570" s="37"/>
      <c r="G570" s="12" t="s">
        <v>519</v>
      </c>
      <c r="H570" s="11" t="s">
        <v>521</v>
      </c>
      <c r="I570" s="13">
        <v>4</v>
      </c>
      <c r="J570" s="11" t="s">
        <v>564</v>
      </c>
      <c r="K570" s="11" t="s">
        <v>460</v>
      </c>
      <c r="L570" s="11" t="s">
        <v>572</v>
      </c>
      <c r="M570" s="15">
        <f t="shared" si="102"/>
        <v>116</v>
      </c>
      <c r="N570" s="6">
        <v>330</v>
      </c>
      <c r="O570" s="15">
        <f t="shared" si="103"/>
        <v>38280</v>
      </c>
      <c r="P570" s="16">
        <f t="shared" si="104"/>
        <v>3.8280000000000003</v>
      </c>
      <c r="Q570" s="16">
        <f t="shared" si="100"/>
        <v>3.4452000000000003</v>
      </c>
      <c r="R570" s="34">
        <f t="shared" si="101"/>
        <v>0.38280000000000003</v>
      </c>
      <c r="S570" s="28"/>
    </row>
    <row r="571" spans="1:19" s="21" customFormat="1" ht="23.25" x14ac:dyDescent="0.5">
      <c r="A571" s="155"/>
      <c r="B571" s="7"/>
      <c r="C571" s="8"/>
      <c r="D571" s="9"/>
      <c r="E571" s="38"/>
      <c r="F571" s="37"/>
      <c r="G571" s="12"/>
      <c r="H571" s="11"/>
      <c r="I571" s="13"/>
      <c r="J571" s="11"/>
      <c r="K571" s="11"/>
      <c r="L571" s="11"/>
      <c r="M571" s="15"/>
      <c r="N571" s="6"/>
      <c r="O571" s="15"/>
      <c r="P571" s="16">
        <f>SUM(P566:P570)</f>
        <v>263.40600000000001</v>
      </c>
      <c r="Q571" s="16">
        <f t="shared" si="100"/>
        <v>237.06540000000001</v>
      </c>
      <c r="R571" s="34">
        <f>SUM(R566:R570)</f>
        <v>26.340600000000002</v>
      </c>
      <c r="S571" s="28"/>
    </row>
    <row r="572" spans="1:19" s="21" customFormat="1" ht="24" x14ac:dyDescent="0.5">
      <c r="A572" s="132" t="s">
        <v>686</v>
      </c>
      <c r="B572" s="7" t="s">
        <v>22</v>
      </c>
      <c r="C572" s="8" t="s">
        <v>1100</v>
      </c>
      <c r="D572" s="9" t="s">
        <v>24</v>
      </c>
      <c r="E572" s="139" t="s">
        <v>968</v>
      </c>
      <c r="F572" s="37" t="s">
        <v>446</v>
      </c>
      <c r="G572" s="12" t="s">
        <v>519</v>
      </c>
      <c r="H572" s="11" t="s">
        <v>521</v>
      </c>
      <c r="I572" s="13">
        <v>4</v>
      </c>
      <c r="J572" s="11" t="s">
        <v>516</v>
      </c>
      <c r="K572" s="11" t="s">
        <v>563</v>
      </c>
      <c r="L572" s="11" t="s">
        <v>589</v>
      </c>
      <c r="M572" s="15">
        <f t="shared" si="102"/>
        <v>2755</v>
      </c>
      <c r="N572" s="6">
        <v>330</v>
      </c>
      <c r="O572" s="15">
        <f t="shared" si="103"/>
        <v>909150</v>
      </c>
      <c r="P572" s="16">
        <f t="shared" si="104"/>
        <v>90.915000000000006</v>
      </c>
      <c r="Q572" s="16">
        <f t="shared" si="100"/>
        <v>81.82350000000001</v>
      </c>
      <c r="R572" s="34">
        <f t="shared" si="101"/>
        <v>9.0914999999999964</v>
      </c>
      <c r="S572" s="42" t="s">
        <v>1101</v>
      </c>
    </row>
    <row r="573" spans="1:19" s="21" customFormat="1" ht="24" x14ac:dyDescent="0.5">
      <c r="A573" s="153" t="s">
        <v>687</v>
      </c>
      <c r="B573" s="7" t="s">
        <v>22</v>
      </c>
      <c r="C573" s="8" t="s">
        <v>279</v>
      </c>
      <c r="D573" s="9" t="s">
        <v>280</v>
      </c>
      <c r="E573" s="139" t="s">
        <v>969</v>
      </c>
      <c r="F573" s="37" t="s">
        <v>498</v>
      </c>
      <c r="G573" s="12" t="s">
        <v>519</v>
      </c>
      <c r="H573" s="11" t="s">
        <v>535</v>
      </c>
      <c r="I573" s="13">
        <v>4</v>
      </c>
      <c r="J573" s="11" t="s">
        <v>564</v>
      </c>
      <c r="K573" s="11" t="s">
        <v>567</v>
      </c>
      <c r="L573" s="11" t="s">
        <v>591</v>
      </c>
      <c r="M573" s="15">
        <f t="shared" si="102"/>
        <v>244</v>
      </c>
      <c r="N573" s="6">
        <v>330</v>
      </c>
      <c r="O573" s="15">
        <f t="shared" si="103"/>
        <v>80520</v>
      </c>
      <c r="P573" s="16">
        <f t="shared" si="104"/>
        <v>8.0519999999999996</v>
      </c>
      <c r="Q573" s="16">
        <f t="shared" si="100"/>
        <v>7.2467999999999995</v>
      </c>
      <c r="R573" s="34">
        <f t="shared" si="101"/>
        <v>0.80520000000000014</v>
      </c>
      <c r="S573" s="28"/>
    </row>
    <row r="574" spans="1:19" s="21" customFormat="1" ht="23.25" x14ac:dyDescent="0.5">
      <c r="A574" s="154"/>
      <c r="B574" s="7"/>
      <c r="C574" s="8"/>
      <c r="D574" s="9"/>
      <c r="E574" s="38"/>
      <c r="F574" s="37"/>
      <c r="G574" s="12" t="s">
        <v>519</v>
      </c>
      <c r="H574" s="11" t="s">
        <v>521</v>
      </c>
      <c r="I574" s="13">
        <v>4</v>
      </c>
      <c r="J574" s="11" t="s">
        <v>460</v>
      </c>
      <c r="K574" s="11" t="s">
        <v>563</v>
      </c>
      <c r="L574" s="11" t="s">
        <v>376</v>
      </c>
      <c r="M574" s="15">
        <f t="shared" si="102"/>
        <v>761</v>
      </c>
      <c r="N574" s="6">
        <v>330</v>
      </c>
      <c r="O574" s="15">
        <f t="shared" si="103"/>
        <v>251130</v>
      </c>
      <c r="P574" s="16">
        <f t="shared" si="104"/>
        <v>25.113</v>
      </c>
      <c r="Q574" s="16">
        <f t="shared" si="100"/>
        <v>22.601700000000001</v>
      </c>
      <c r="R574" s="34">
        <f t="shared" si="101"/>
        <v>2.5112999999999985</v>
      </c>
      <c r="S574" s="28"/>
    </row>
    <row r="575" spans="1:19" s="21" customFormat="1" ht="23.25" x14ac:dyDescent="0.5">
      <c r="A575" s="154"/>
      <c r="B575" s="7"/>
      <c r="C575" s="8"/>
      <c r="D575" s="9"/>
      <c r="E575" s="38"/>
      <c r="F575" s="37"/>
      <c r="G575" s="12" t="s">
        <v>519</v>
      </c>
      <c r="H575" s="11" t="s">
        <v>531</v>
      </c>
      <c r="I575" s="13">
        <v>4</v>
      </c>
      <c r="J575" s="11" t="s">
        <v>564</v>
      </c>
      <c r="K575" s="11" t="s">
        <v>460</v>
      </c>
      <c r="L575" s="11" t="s">
        <v>421</v>
      </c>
      <c r="M575" s="15">
        <f t="shared" si="102"/>
        <v>188</v>
      </c>
      <c r="N575" s="6">
        <v>330</v>
      </c>
      <c r="O575" s="15">
        <f t="shared" si="103"/>
        <v>62040</v>
      </c>
      <c r="P575" s="16">
        <f t="shared" si="104"/>
        <v>6.2040000000000006</v>
      </c>
      <c r="Q575" s="16">
        <f t="shared" si="100"/>
        <v>5.5836000000000006</v>
      </c>
      <c r="R575" s="34">
        <f t="shared" si="101"/>
        <v>0.62040000000000006</v>
      </c>
      <c r="S575" s="28"/>
    </row>
    <row r="576" spans="1:19" s="21" customFormat="1" ht="23.25" x14ac:dyDescent="0.5">
      <c r="A576" s="154"/>
      <c r="B576" s="7"/>
      <c r="C576" s="8"/>
      <c r="D576" s="9"/>
      <c r="E576" s="38"/>
      <c r="F576" s="37"/>
      <c r="G576" s="12" t="s">
        <v>519</v>
      </c>
      <c r="H576" s="11" t="s">
        <v>535</v>
      </c>
      <c r="I576" s="13">
        <v>4</v>
      </c>
      <c r="J576" s="11" t="s">
        <v>563</v>
      </c>
      <c r="K576" s="11" t="s">
        <v>460</v>
      </c>
      <c r="L576" s="11" t="s">
        <v>436</v>
      </c>
      <c r="M576" s="15">
        <f t="shared" si="102"/>
        <v>1319</v>
      </c>
      <c r="N576" s="6">
        <v>330</v>
      </c>
      <c r="O576" s="15">
        <f t="shared" si="103"/>
        <v>435270</v>
      </c>
      <c r="P576" s="16">
        <f t="shared" si="104"/>
        <v>43.527000000000001</v>
      </c>
      <c r="Q576" s="16">
        <f t="shared" si="100"/>
        <v>39.174300000000002</v>
      </c>
      <c r="R576" s="34">
        <f t="shared" si="101"/>
        <v>4.3526999999999987</v>
      </c>
      <c r="S576" s="28"/>
    </row>
    <row r="577" spans="1:19" s="21" customFormat="1" ht="23.25" x14ac:dyDescent="0.5">
      <c r="A577" s="155"/>
      <c r="B577" s="7"/>
      <c r="C577" s="8"/>
      <c r="D577" s="9"/>
      <c r="E577" s="38"/>
      <c r="F577" s="37"/>
      <c r="G577" s="12"/>
      <c r="H577" s="11"/>
      <c r="I577" s="13"/>
      <c r="J577" s="11"/>
      <c r="K577" s="11"/>
      <c r="L577" s="11"/>
      <c r="M577" s="15"/>
      <c r="N577" s="6"/>
      <c r="O577" s="15"/>
      <c r="P577" s="16">
        <f>SUM(P573:P576)</f>
        <v>82.896000000000001</v>
      </c>
      <c r="Q577" s="16">
        <f t="shared" si="100"/>
        <v>74.606400000000008</v>
      </c>
      <c r="R577" s="34">
        <f>SUM(R573:R576)</f>
        <v>8.2895999999999965</v>
      </c>
      <c r="S577" s="28"/>
    </row>
    <row r="578" spans="1:19" s="21" customFormat="1" ht="24" x14ac:dyDescent="0.5">
      <c r="A578" s="132" t="s">
        <v>688</v>
      </c>
      <c r="B578" s="7" t="s">
        <v>28</v>
      </c>
      <c r="C578" s="8" t="s">
        <v>281</v>
      </c>
      <c r="D578" s="9" t="s">
        <v>75</v>
      </c>
      <c r="E578" s="139" t="s">
        <v>970</v>
      </c>
      <c r="F578" s="37" t="s">
        <v>499</v>
      </c>
      <c r="G578" s="12" t="s">
        <v>519</v>
      </c>
      <c r="H578" s="11" t="s">
        <v>532</v>
      </c>
      <c r="I578" s="13">
        <v>4</v>
      </c>
      <c r="J578" s="11" t="s">
        <v>513</v>
      </c>
      <c r="K578" s="11" t="s">
        <v>564</v>
      </c>
      <c r="L578" s="11" t="s">
        <v>379</v>
      </c>
      <c r="M578" s="15">
        <f t="shared" si="102"/>
        <v>15281</v>
      </c>
      <c r="N578" s="6">
        <v>330</v>
      </c>
      <c r="O578" s="15">
        <f t="shared" si="103"/>
        <v>5042730</v>
      </c>
      <c r="P578" s="16">
        <f t="shared" si="104"/>
        <v>504.27300000000002</v>
      </c>
      <c r="Q578" s="16">
        <f t="shared" si="100"/>
        <v>453.84570000000002</v>
      </c>
      <c r="R578" s="34">
        <f t="shared" si="101"/>
        <v>50.427300000000002</v>
      </c>
      <c r="S578" s="28"/>
    </row>
    <row r="579" spans="1:19" s="21" customFormat="1" ht="24" x14ac:dyDescent="0.5">
      <c r="A579" s="153" t="s">
        <v>689</v>
      </c>
      <c r="B579" s="7" t="s">
        <v>22</v>
      </c>
      <c r="C579" s="8" t="s">
        <v>282</v>
      </c>
      <c r="D579" s="9" t="s">
        <v>24</v>
      </c>
      <c r="E579" s="139" t="s">
        <v>971</v>
      </c>
      <c r="F579" s="37" t="s">
        <v>500</v>
      </c>
      <c r="G579" s="12" t="s">
        <v>519</v>
      </c>
      <c r="H579" s="11" t="s">
        <v>531</v>
      </c>
      <c r="I579" s="13">
        <v>4</v>
      </c>
      <c r="J579" s="11" t="s">
        <v>564</v>
      </c>
      <c r="K579" s="11" t="s">
        <v>460</v>
      </c>
      <c r="L579" s="11" t="s">
        <v>496</v>
      </c>
      <c r="M579" s="15">
        <f t="shared" si="102"/>
        <v>111</v>
      </c>
      <c r="N579" s="6">
        <v>330</v>
      </c>
      <c r="O579" s="15">
        <f t="shared" si="103"/>
        <v>36630</v>
      </c>
      <c r="P579" s="16">
        <f t="shared" si="104"/>
        <v>3.6630000000000003</v>
      </c>
      <c r="Q579" s="16">
        <f t="shared" si="100"/>
        <v>3.2967000000000004</v>
      </c>
      <c r="R579" s="34">
        <f t="shared" si="101"/>
        <v>0.36629999999999985</v>
      </c>
      <c r="S579" s="28"/>
    </row>
    <row r="580" spans="1:19" s="21" customFormat="1" ht="23.25" x14ac:dyDescent="0.5">
      <c r="A580" s="154"/>
      <c r="B580" s="7" t="s">
        <v>22</v>
      </c>
      <c r="C580" s="8" t="s">
        <v>282</v>
      </c>
      <c r="D580" s="9" t="s">
        <v>24</v>
      </c>
      <c r="E580" s="38"/>
      <c r="F580" s="37"/>
      <c r="G580" s="12" t="s">
        <v>519</v>
      </c>
      <c r="H580" s="11" t="s">
        <v>531</v>
      </c>
      <c r="I580" s="13">
        <v>4</v>
      </c>
      <c r="J580" s="11" t="s">
        <v>460</v>
      </c>
      <c r="K580" s="11" t="s">
        <v>567</v>
      </c>
      <c r="L580" s="11" t="s">
        <v>513</v>
      </c>
      <c r="M580" s="15">
        <f t="shared" si="102"/>
        <v>638</v>
      </c>
      <c r="N580" s="6">
        <v>330</v>
      </c>
      <c r="O580" s="15">
        <f t="shared" si="103"/>
        <v>210540</v>
      </c>
      <c r="P580" s="16">
        <f t="shared" si="104"/>
        <v>21.054000000000002</v>
      </c>
      <c r="Q580" s="16">
        <f t="shared" si="100"/>
        <v>18.948600000000003</v>
      </c>
      <c r="R580" s="34">
        <f t="shared" si="101"/>
        <v>2.1053999999999995</v>
      </c>
      <c r="S580" s="28"/>
    </row>
    <row r="581" spans="1:19" s="21" customFormat="1" ht="23.25" x14ac:dyDescent="0.5">
      <c r="A581" s="154"/>
      <c r="B581" s="7"/>
      <c r="C581" s="8"/>
      <c r="D581" s="9"/>
      <c r="E581" s="38"/>
      <c r="F581" s="37"/>
      <c r="G581" s="12" t="s">
        <v>519</v>
      </c>
      <c r="H581" s="11" t="s">
        <v>535</v>
      </c>
      <c r="I581" s="13">
        <v>4</v>
      </c>
      <c r="J581" s="11" t="s">
        <v>564</v>
      </c>
      <c r="K581" s="11" t="s">
        <v>567</v>
      </c>
      <c r="L581" s="11" t="s">
        <v>564</v>
      </c>
      <c r="M581" s="15">
        <f t="shared" si="102"/>
        <v>200</v>
      </c>
      <c r="N581" s="6">
        <v>330</v>
      </c>
      <c r="O581" s="15">
        <f t="shared" si="103"/>
        <v>66000</v>
      </c>
      <c r="P581" s="16">
        <f t="shared" si="104"/>
        <v>6.6000000000000005</v>
      </c>
      <c r="Q581" s="16">
        <f t="shared" si="100"/>
        <v>5.94</v>
      </c>
      <c r="R581" s="34">
        <f t="shared" si="101"/>
        <v>0.66000000000000014</v>
      </c>
      <c r="S581" s="28"/>
    </row>
    <row r="582" spans="1:19" s="21" customFormat="1" ht="23.25" x14ac:dyDescent="0.5">
      <c r="A582" s="154"/>
      <c r="B582" s="7"/>
      <c r="C582" s="8"/>
      <c r="D582" s="9"/>
      <c r="E582" s="38"/>
      <c r="F582" s="37"/>
      <c r="G582" s="12" t="s">
        <v>519</v>
      </c>
      <c r="H582" s="11" t="s">
        <v>531</v>
      </c>
      <c r="I582" s="13">
        <v>4</v>
      </c>
      <c r="J582" s="11" t="s">
        <v>460</v>
      </c>
      <c r="K582" s="11" t="s">
        <v>567</v>
      </c>
      <c r="L582" s="11" t="s">
        <v>598</v>
      </c>
      <c r="M582" s="15">
        <f t="shared" si="102"/>
        <v>629</v>
      </c>
      <c r="N582" s="6">
        <v>330</v>
      </c>
      <c r="O582" s="15">
        <f t="shared" si="103"/>
        <v>207570</v>
      </c>
      <c r="P582" s="16">
        <f t="shared" si="104"/>
        <v>20.757000000000001</v>
      </c>
      <c r="Q582" s="16">
        <f t="shared" si="100"/>
        <v>18.6813</v>
      </c>
      <c r="R582" s="34">
        <f t="shared" si="101"/>
        <v>2.0757000000000012</v>
      </c>
      <c r="S582" s="28"/>
    </row>
    <row r="583" spans="1:19" s="21" customFormat="1" ht="23.25" x14ac:dyDescent="0.5">
      <c r="A583" s="154"/>
      <c r="B583" s="7"/>
      <c r="C583" s="8"/>
      <c r="D583" s="9"/>
      <c r="E583" s="38"/>
      <c r="F583" s="37"/>
      <c r="G583" s="12" t="s">
        <v>519</v>
      </c>
      <c r="H583" s="11" t="s">
        <v>531</v>
      </c>
      <c r="I583" s="13">
        <v>4</v>
      </c>
      <c r="J583" s="11" t="s">
        <v>563</v>
      </c>
      <c r="K583" s="11" t="s">
        <v>563</v>
      </c>
      <c r="L583" s="11" t="s">
        <v>481</v>
      </c>
      <c r="M583" s="15">
        <f t="shared" si="102"/>
        <v>1526</v>
      </c>
      <c r="N583" s="6">
        <v>330</v>
      </c>
      <c r="O583" s="15">
        <f t="shared" si="103"/>
        <v>503580</v>
      </c>
      <c r="P583" s="16">
        <f t="shared" si="104"/>
        <v>50.358000000000004</v>
      </c>
      <c r="Q583" s="16">
        <f t="shared" si="100"/>
        <v>45.322200000000002</v>
      </c>
      <c r="R583" s="34">
        <f t="shared" si="101"/>
        <v>5.0358000000000018</v>
      </c>
      <c r="S583" s="28"/>
    </row>
    <row r="584" spans="1:19" s="21" customFormat="1" ht="23.25" x14ac:dyDescent="0.5">
      <c r="A584" s="154"/>
      <c r="B584" s="7"/>
      <c r="C584" s="8"/>
      <c r="D584" s="9"/>
      <c r="E584" s="38"/>
      <c r="F584" s="37"/>
      <c r="G584" s="12" t="s">
        <v>519</v>
      </c>
      <c r="H584" s="11" t="s">
        <v>535</v>
      </c>
      <c r="I584" s="13">
        <v>4</v>
      </c>
      <c r="J584" s="11" t="s">
        <v>565</v>
      </c>
      <c r="K584" s="11" t="s">
        <v>563</v>
      </c>
      <c r="L584" s="11" t="s">
        <v>436</v>
      </c>
      <c r="M584" s="15">
        <f t="shared" si="102"/>
        <v>3119</v>
      </c>
      <c r="N584" s="6">
        <v>330</v>
      </c>
      <c r="O584" s="15">
        <f t="shared" si="103"/>
        <v>1029270</v>
      </c>
      <c r="P584" s="16">
        <f t="shared" si="104"/>
        <v>102.92700000000001</v>
      </c>
      <c r="Q584" s="16">
        <f t="shared" si="100"/>
        <v>92.63430000000001</v>
      </c>
      <c r="R584" s="34">
        <f t="shared" si="101"/>
        <v>10.292699999999996</v>
      </c>
      <c r="S584" s="28"/>
    </row>
    <row r="585" spans="1:19" s="21" customFormat="1" ht="23.25" x14ac:dyDescent="0.5">
      <c r="A585" s="154"/>
      <c r="B585" s="7"/>
      <c r="C585" s="8"/>
      <c r="D585" s="9"/>
      <c r="E585" s="38"/>
      <c r="F585" s="37"/>
      <c r="G585" s="12" t="s">
        <v>519</v>
      </c>
      <c r="H585" s="11" t="s">
        <v>535</v>
      </c>
      <c r="I585" s="13">
        <v>4</v>
      </c>
      <c r="J585" s="11" t="s">
        <v>564</v>
      </c>
      <c r="K585" s="11" t="s">
        <v>563</v>
      </c>
      <c r="L585" s="11" t="s">
        <v>575</v>
      </c>
      <c r="M585" s="15">
        <f t="shared" si="102"/>
        <v>321</v>
      </c>
      <c r="N585" s="6">
        <v>330</v>
      </c>
      <c r="O585" s="15">
        <f t="shared" si="103"/>
        <v>105930</v>
      </c>
      <c r="P585" s="16">
        <f t="shared" si="104"/>
        <v>10.593</v>
      </c>
      <c r="Q585" s="16">
        <f t="shared" si="100"/>
        <v>9.5336999999999996</v>
      </c>
      <c r="R585" s="34">
        <f t="shared" si="101"/>
        <v>1.0593000000000004</v>
      </c>
      <c r="S585" s="28"/>
    </row>
    <row r="586" spans="1:19" s="21" customFormat="1" ht="23.25" x14ac:dyDescent="0.5">
      <c r="A586" s="155"/>
      <c r="B586" s="7"/>
      <c r="C586" s="8"/>
      <c r="D586" s="9"/>
      <c r="E586" s="38"/>
      <c r="F586" s="37"/>
      <c r="G586" s="12"/>
      <c r="H586" s="11"/>
      <c r="I586" s="13"/>
      <c r="J586" s="11"/>
      <c r="K586" s="11"/>
      <c r="L586" s="11"/>
      <c r="M586" s="15"/>
      <c r="N586" s="6"/>
      <c r="O586" s="15"/>
      <c r="P586" s="16">
        <f>SUM(P579:P585)</f>
        <v>215.95200000000003</v>
      </c>
      <c r="Q586" s="16">
        <f t="shared" si="100"/>
        <v>194.35680000000002</v>
      </c>
      <c r="R586" s="34">
        <f>SUM(R579:R585)</f>
        <v>21.595199999999998</v>
      </c>
      <c r="S586" s="28"/>
    </row>
    <row r="587" spans="1:19" s="21" customFormat="1" ht="24" x14ac:dyDescent="0.5">
      <c r="A587" s="132" t="s">
        <v>690</v>
      </c>
      <c r="B587" s="7" t="s">
        <v>28</v>
      </c>
      <c r="C587" s="8" t="s">
        <v>283</v>
      </c>
      <c r="D587" s="9" t="s">
        <v>26</v>
      </c>
      <c r="E587" s="139" t="s">
        <v>972</v>
      </c>
      <c r="F587" s="37" t="s">
        <v>336</v>
      </c>
      <c r="G587" s="12" t="s">
        <v>519</v>
      </c>
      <c r="H587" s="11" t="s">
        <v>533</v>
      </c>
      <c r="I587" s="13">
        <v>4</v>
      </c>
      <c r="J587" s="11" t="s">
        <v>496</v>
      </c>
      <c r="K587" s="11" t="s">
        <v>460</v>
      </c>
      <c r="L587" s="11" t="s">
        <v>594</v>
      </c>
      <c r="M587" s="15">
        <f t="shared" si="102"/>
        <v>4567</v>
      </c>
      <c r="N587" s="6">
        <v>330</v>
      </c>
      <c r="O587" s="15">
        <f t="shared" si="103"/>
        <v>1507110</v>
      </c>
      <c r="P587" s="16">
        <f t="shared" si="104"/>
        <v>150.71100000000001</v>
      </c>
      <c r="Q587" s="16">
        <f t="shared" si="100"/>
        <v>135.63990000000001</v>
      </c>
      <c r="R587" s="34">
        <f t="shared" si="101"/>
        <v>15.071100000000001</v>
      </c>
      <c r="S587" s="28"/>
    </row>
    <row r="588" spans="1:19" s="21" customFormat="1" ht="24" x14ac:dyDescent="0.5">
      <c r="A588" s="132" t="s">
        <v>691</v>
      </c>
      <c r="B588" s="7" t="s">
        <v>22</v>
      </c>
      <c r="C588" s="8" t="s">
        <v>284</v>
      </c>
      <c r="D588" s="9" t="s">
        <v>26</v>
      </c>
      <c r="E588" s="139" t="s">
        <v>973</v>
      </c>
      <c r="F588" s="37" t="s">
        <v>461</v>
      </c>
      <c r="G588" s="12" t="s">
        <v>519</v>
      </c>
      <c r="H588" s="11" t="s">
        <v>528</v>
      </c>
      <c r="I588" s="13">
        <v>4</v>
      </c>
      <c r="J588" s="11" t="s">
        <v>566</v>
      </c>
      <c r="K588" s="11" t="s">
        <v>564</v>
      </c>
      <c r="L588" s="11" t="s">
        <v>562</v>
      </c>
      <c r="M588" s="15">
        <f t="shared" si="102"/>
        <v>1605</v>
      </c>
      <c r="N588" s="6">
        <v>330</v>
      </c>
      <c r="O588" s="15">
        <f t="shared" si="103"/>
        <v>529650</v>
      </c>
      <c r="P588" s="16">
        <f t="shared" si="104"/>
        <v>52.965000000000003</v>
      </c>
      <c r="Q588" s="16">
        <f t="shared" si="100"/>
        <v>47.668500000000002</v>
      </c>
      <c r="R588" s="34">
        <f t="shared" si="101"/>
        <v>5.2965000000000018</v>
      </c>
      <c r="S588" s="28"/>
    </row>
    <row r="589" spans="1:19" s="21" customFormat="1" ht="24" x14ac:dyDescent="0.5">
      <c r="A589" s="132" t="s">
        <v>692</v>
      </c>
      <c r="B589" s="7" t="s">
        <v>22</v>
      </c>
      <c r="C589" s="8" t="s">
        <v>285</v>
      </c>
      <c r="D589" s="9" t="s">
        <v>24</v>
      </c>
      <c r="E589" s="139" t="s">
        <v>974</v>
      </c>
      <c r="F589" s="37" t="s">
        <v>440</v>
      </c>
      <c r="G589" s="12" t="s">
        <v>519</v>
      </c>
      <c r="H589" s="11" t="s">
        <v>522</v>
      </c>
      <c r="I589" s="13">
        <v>4</v>
      </c>
      <c r="J589" s="11" t="s">
        <v>516</v>
      </c>
      <c r="K589" s="11" t="s">
        <v>460</v>
      </c>
      <c r="L589" s="11" t="s">
        <v>579</v>
      </c>
      <c r="M589" s="15">
        <f t="shared" si="102"/>
        <v>2554</v>
      </c>
      <c r="N589" s="6">
        <v>330</v>
      </c>
      <c r="O589" s="15">
        <f t="shared" si="103"/>
        <v>842820</v>
      </c>
      <c r="P589" s="16">
        <f t="shared" si="104"/>
        <v>84.282000000000011</v>
      </c>
      <c r="Q589" s="16">
        <f t="shared" si="100"/>
        <v>75.853800000000007</v>
      </c>
      <c r="R589" s="34">
        <f t="shared" si="101"/>
        <v>8.4282000000000039</v>
      </c>
      <c r="S589" s="28"/>
    </row>
    <row r="590" spans="1:19" s="21" customFormat="1" ht="24" x14ac:dyDescent="0.5">
      <c r="A590" s="132" t="s">
        <v>693</v>
      </c>
      <c r="B590" s="7" t="s">
        <v>28</v>
      </c>
      <c r="C590" s="8" t="s">
        <v>286</v>
      </c>
      <c r="D590" s="9" t="s">
        <v>38</v>
      </c>
      <c r="E590" s="139" t="s">
        <v>975</v>
      </c>
      <c r="F590" s="37" t="s">
        <v>501</v>
      </c>
      <c r="G590" s="12" t="s">
        <v>519</v>
      </c>
      <c r="H590" s="11" t="s">
        <v>540</v>
      </c>
      <c r="I590" s="13">
        <v>4</v>
      </c>
      <c r="J590" s="11" t="s">
        <v>389</v>
      </c>
      <c r="K590" s="11" t="s">
        <v>567</v>
      </c>
      <c r="L590" s="11" t="s">
        <v>566</v>
      </c>
      <c r="M590" s="15">
        <f t="shared" si="102"/>
        <v>5804</v>
      </c>
      <c r="N590" s="6">
        <v>330</v>
      </c>
      <c r="O590" s="15">
        <f t="shared" si="103"/>
        <v>1915320</v>
      </c>
      <c r="P590" s="16">
        <f t="shared" si="104"/>
        <v>191.53200000000001</v>
      </c>
      <c r="Q590" s="16">
        <f t="shared" si="100"/>
        <v>172.37880000000001</v>
      </c>
      <c r="R590" s="34">
        <f t="shared" si="101"/>
        <v>19.153199999999998</v>
      </c>
      <c r="S590" s="28"/>
    </row>
    <row r="591" spans="1:19" s="21" customFormat="1" ht="24" x14ac:dyDescent="0.5">
      <c r="A591" s="153" t="s">
        <v>694</v>
      </c>
      <c r="B591" s="44" t="s">
        <v>28</v>
      </c>
      <c r="C591" s="8" t="s">
        <v>1036</v>
      </c>
      <c r="D591" s="9" t="s">
        <v>30</v>
      </c>
      <c r="E591" s="139" t="s">
        <v>1037</v>
      </c>
      <c r="F591" s="45" t="s">
        <v>360</v>
      </c>
      <c r="G591" s="12" t="s">
        <v>519</v>
      </c>
      <c r="H591" s="11" t="s">
        <v>1038</v>
      </c>
      <c r="I591" s="13">
        <v>4</v>
      </c>
      <c r="J591" s="11" t="s">
        <v>439</v>
      </c>
      <c r="K591" s="11" t="s">
        <v>460</v>
      </c>
      <c r="L591" s="11" t="s">
        <v>579</v>
      </c>
      <c r="M591" s="15">
        <f t="shared" si="102"/>
        <v>6954</v>
      </c>
      <c r="N591" s="6">
        <v>330</v>
      </c>
      <c r="O591" s="15">
        <f t="shared" si="103"/>
        <v>2294820</v>
      </c>
      <c r="P591" s="16">
        <f t="shared" si="104"/>
        <v>229.482</v>
      </c>
      <c r="Q591" s="16">
        <f t="shared" si="100"/>
        <v>206.53380000000001</v>
      </c>
      <c r="R591" s="34">
        <f t="shared" si="101"/>
        <v>22.948199999999986</v>
      </c>
      <c r="S591" s="28"/>
    </row>
    <row r="592" spans="1:19" s="21" customFormat="1" ht="24" x14ac:dyDescent="0.5">
      <c r="A592" s="154"/>
      <c r="B592" s="44"/>
      <c r="C592" s="8"/>
      <c r="D592" s="9"/>
      <c r="E592" s="139"/>
      <c r="F592" s="45"/>
      <c r="G592" s="12" t="s">
        <v>519</v>
      </c>
      <c r="H592" s="11" t="s">
        <v>1038</v>
      </c>
      <c r="I592" s="13">
        <v>4</v>
      </c>
      <c r="J592" s="11" t="s">
        <v>567</v>
      </c>
      <c r="K592" s="11" t="s">
        <v>460</v>
      </c>
      <c r="L592" s="11" t="s">
        <v>576</v>
      </c>
      <c r="M592" s="15">
        <f t="shared" ref="M592" si="105">J592*400+K592*100+L592</f>
        <v>949</v>
      </c>
      <c r="N592" s="6">
        <v>330</v>
      </c>
      <c r="O592" s="15">
        <f t="shared" ref="O592" si="106">M592*N592</f>
        <v>313170</v>
      </c>
      <c r="P592" s="16">
        <f t="shared" ref="P592:P593" si="107">O592*0.01%</f>
        <v>31.317</v>
      </c>
      <c r="Q592" s="16">
        <f t="shared" ref="Q592:Q593" si="108">P592*90%</f>
        <v>28.185300000000002</v>
      </c>
      <c r="R592" s="34">
        <f t="shared" ref="R592:R593" si="109">P592-Q592</f>
        <v>3.1316999999999986</v>
      </c>
      <c r="S592" s="28"/>
    </row>
    <row r="593" spans="1:19" s="21" customFormat="1" ht="24" x14ac:dyDescent="0.5">
      <c r="A593" s="155"/>
      <c r="B593" s="44"/>
      <c r="C593" s="8"/>
      <c r="D593" s="9"/>
      <c r="E593" s="139"/>
      <c r="F593" s="45"/>
      <c r="G593" s="12"/>
      <c r="H593" s="11"/>
      <c r="I593" s="13"/>
      <c r="J593" s="11"/>
      <c r="K593" s="11"/>
      <c r="L593" s="11"/>
      <c r="M593" s="15"/>
      <c r="N593" s="6"/>
      <c r="O593" s="15">
        <f>SUM(O591:O592)</f>
        <v>2607990</v>
      </c>
      <c r="P593" s="16">
        <f t="shared" si="107"/>
        <v>260.79900000000004</v>
      </c>
      <c r="Q593" s="16">
        <f t="shared" si="108"/>
        <v>234.71910000000003</v>
      </c>
      <c r="R593" s="34">
        <f t="shared" si="109"/>
        <v>26.079900000000009</v>
      </c>
      <c r="S593" s="28"/>
    </row>
    <row r="594" spans="1:19" s="21" customFormat="1" ht="24" x14ac:dyDescent="0.5">
      <c r="A594" s="153" t="s">
        <v>695</v>
      </c>
      <c r="B594" s="7" t="s">
        <v>28</v>
      </c>
      <c r="C594" s="8" t="s">
        <v>287</v>
      </c>
      <c r="D594" s="9" t="s">
        <v>24</v>
      </c>
      <c r="E594" s="139" t="s">
        <v>976</v>
      </c>
      <c r="F594" s="37" t="s">
        <v>502</v>
      </c>
      <c r="G594" s="12" t="s">
        <v>519</v>
      </c>
      <c r="H594" s="11" t="s">
        <v>531</v>
      </c>
      <c r="I594" s="13">
        <v>4</v>
      </c>
      <c r="J594" s="11" t="s">
        <v>567</v>
      </c>
      <c r="K594" s="11" t="s">
        <v>567</v>
      </c>
      <c r="L594" s="11" t="s">
        <v>341</v>
      </c>
      <c r="M594" s="15">
        <f t="shared" si="102"/>
        <v>1095</v>
      </c>
      <c r="N594" s="6">
        <v>330</v>
      </c>
      <c r="O594" s="15">
        <f t="shared" si="103"/>
        <v>361350</v>
      </c>
      <c r="P594" s="16">
        <f t="shared" si="104"/>
        <v>36.135000000000005</v>
      </c>
      <c r="Q594" s="16">
        <f t="shared" si="100"/>
        <v>32.521500000000003</v>
      </c>
      <c r="R594" s="34">
        <f t="shared" si="101"/>
        <v>3.6135000000000019</v>
      </c>
      <c r="S594" s="28"/>
    </row>
    <row r="595" spans="1:19" s="21" customFormat="1" ht="23.25" x14ac:dyDescent="0.5">
      <c r="A595" s="154"/>
      <c r="B595" s="7"/>
      <c r="C595" s="8"/>
      <c r="D595" s="9"/>
      <c r="E595" s="38"/>
      <c r="F595" s="37"/>
      <c r="G595" s="12" t="s">
        <v>519</v>
      </c>
      <c r="H595" s="11" t="s">
        <v>557</v>
      </c>
      <c r="I595" s="13">
        <v>4</v>
      </c>
      <c r="J595" s="11" t="s">
        <v>568</v>
      </c>
      <c r="K595" s="11" t="s">
        <v>564</v>
      </c>
      <c r="L595" s="11" t="s">
        <v>564</v>
      </c>
      <c r="M595" s="15">
        <f t="shared" si="102"/>
        <v>4000</v>
      </c>
      <c r="N595" s="6">
        <v>330</v>
      </c>
      <c r="O595" s="15">
        <f t="shared" si="103"/>
        <v>1320000</v>
      </c>
      <c r="P595" s="16">
        <f t="shared" si="104"/>
        <v>132</v>
      </c>
      <c r="Q595" s="16">
        <f t="shared" si="100"/>
        <v>118.8</v>
      </c>
      <c r="R595" s="34">
        <f t="shared" si="101"/>
        <v>13.200000000000003</v>
      </c>
      <c r="S595" s="28"/>
    </row>
    <row r="596" spans="1:19" s="21" customFormat="1" ht="23.25" x14ac:dyDescent="0.5">
      <c r="A596" s="155"/>
      <c r="B596" s="7"/>
      <c r="C596" s="8"/>
      <c r="D596" s="9"/>
      <c r="E596" s="38"/>
      <c r="F596" s="37"/>
      <c r="G596" s="12"/>
      <c r="H596" s="11"/>
      <c r="I596" s="13"/>
      <c r="J596" s="11"/>
      <c r="K596" s="11"/>
      <c r="L596" s="11"/>
      <c r="M596" s="15"/>
      <c r="N596" s="6"/>
      <c r="O596" s="15"/>
      <c r="P596" s="16">
        <f>SUM(P594:P595)</f>
        <v>168.13499999999999</v>
      </c>
      <c r="Q596" s="16">
        <f t="shared" si="100"/>
        <v>151.32149999999999</v>
      </c>
      <c r="R596" s="34">
        <f>SUM(R594:R595)</f>
        <v>16.813500000000005</v>
      </c>
      <c r="S596" s="28"/>
    </row>
    <row r="597" spans="1:19" s="21" customFormat="1" ht="24" x14ac:dyDescent="0.5">
      <c r="A597" s="153" t="s">
        <v>696</v>
      </c>
      <c r="B597" s="7" t="s">
        <v>28</v>
      </c>
      <c r="C597" s="8" t="s">
        <v>288</v>
      </c>
      <c r="D597" s="9" t="s">
        <v>24</v>
      </c>
      <c r="E597" s="139" t="s">
        <v>976</v>
      </c>
      <c r="F597" s="37" t="s">
        <v>458</v>
      </c>
      <c r="G597" s="12" t="s">
        <v>519</v>
      </c>
      <c r="H597" s="11" t="s">
        <v>522</v>
      </c>
      <c r="I597" s="13">
        <v>4</v>
      </c>
      <c r="J597" s="11" t="s">
        <v>564</v>
      </c>
      <c r="K597" s="11" t="s">
        <v>563</v>
      </c>
      <c r="L597" s="11" t="s">
        <v>481</v>
      </c>
      <c r="M597" s="15">
        <f t="shared" si="102"/>
        <v>326</v>
      </c>
      <c r="N597" s="6">
        <v>330</v>
      </c>
      <c r="O597" s="15">
        <f t="shared" si="103"/>
        <v>107580</v>
      </c>
      <c r="P597" s="16">
        <f t="shared" si="104"/>
        <v>10.758000000000001</v>
      </c>
      <c r="Q597" s="16">
        <f t="shared" si="100"/>
        <v>9.6822000000000017</v>
      </c>
      <c r="R597" s="34">
        <f t="shared" si="101"/>
        <v>1.0757999999999992</v>
      </c>
      <c r="S597" s="28"/>
    </row>
    <row r="598" spans="1:19" s="21" customFormat="1" ht="23.25" x14ac:dyDescent="0.5">
      <c r="A598" s="154"/>
      <c r="B598" s="7"/>
      <c r="C598" s="8"/>
      <c r="D598" s="9"/>
      <c r="E598" s="38"/>
      <c r="F598" s="37"/>
      <c r="G598" s="12" t="s">
        <v>519</v>
      </c>
      <c r="H598" s="11" t="s">
        <v>522</v>
      </c>
      <c r="I598" s="13">
        <v>4</v>
      </c>
      <c r="J598" s="11" t="s">
        <v>567</v>
      </c>
      <c r="K598" s="11" t="s">
        <v>460</v>
      </c>
      <c r="L598" s="11" t="s">
        <v>354</v>
      </c>
      <c r="M598" s="15">
        <f t="shared" si="102"/>
        <v>945</v>
      </c>
      <c r="N598" s="6">
        <v>330</v>
      </c>
      <c r="O598" s="15">
        <f t="shared" si="103"/>
        <v>311850</v>
      </c>
      <c r="P598" s="16">
        <f t="shared" si="104"/>
        <v>31.185000000000002</v>
      </c>
      <c r="Q598" s="16">
        <f t="shared" si="100"/>
        <v>28.066500000000001</v>
      </c>
      <c r="R598" s="34">
        <f t="shared" si="101"/>
        <v>3.1185000000000009</v>
      </c>
      <c r="S598" s="28"/>
    </row>
    <row r="599" spans="1:19" s="21" customFormat="1" ht="23.25" x14ac:dyDescent="0.5">
      <c r="A599" s="154"/>
      <c r="B599" s="7"/>
      <c r="C599" s="8"/>
      <c r="D599" s="9"/>
      <c r="E599" s="38"/>
      <c r="F599" s="37"/>
      <c r="G599" s="12" t="s">
        <v>519</v>
      </c>
      <c r="H599" s="11" t="s">
        <v>531</v>
      </c>
      <c r="I599" s="13">
        <v>4</v>
      </c>
      <c r="J599" s="11" t="s">
        <v>439</v>
      </c>
      <c r="K599" s="11" t="s">
        <v>564</v>
      </c>
      <c r="L599" s="11" t="s">
        <v>460</v>
      </c>
      <c r="M599" s="15">
        <f t="shared" si="102"/>
        <v>6801</v>
      </c>
      <c r="N599" s="6">
        <v>330</v>
      </c>
      <c r="O599" s="15">
        <f t="shared" si="103"/>
        <v>2244330</v>
      </c>
      <c r="P599" s="16">
        <f t="shared" si="104"/>
        <v>224.43300000000002</v>
      </c>
      <c r="Q599" s="16">
        <f t="shared" si="100"/>
        <v>201.98970000000003</v>
      </c>
      <c r="R599" s="34">
        <f t="shared" si="101"/>
        <v>22.443299999999994</v>
      </c>
      <c r="S599" s="28"/>
    </row>
    <row r="600" spans="1:19" s="21" customFormat="1" ht="23.25" x14ac:dyDescent="0.5">
      <c r="A600" s="155"/>
      <c r="B600" s="7"/>
      <c r="C600" s="8"/>
      <c r="D600" s="9"/>
      <c r="E600" s="38"/>
      <c r="F600" s="37"/>
      <c r="G600" s="12"/>
      <c r="H600" s="11"/>
      <c r="I600" s="13"/>
      <c r="J600" s="11"/>
      <c r="K600" s="11"/>
      <c r="L600" s="11"/>
      <c r="M600" s="15"/>
      <c r="N600" s="6"/>
      <c r="O600" s="15"/>
      <c r="P600" s="16">
        <f>SUM(P597:P599)</f>
        <v>266.37600000000003</v>
      </c>
      <c r="Q600" s="16">
        <f t="shared" si="100"/>
        <v>239.73840000000004</v>
      </c>
      <c r="R600" s="34">
        <f>SUM(R597:R599)</f>
        <v>26.637599999999992</v>
      </c>
      <c r="S600" s="28"/>
    </row>
    <row r="601" spans="1:19" s="21" customFormat="1" ht="24" x14ac:dyDescent="0.5">
      <c r="A601" s="153" t="s">
        <v>697</v>
      </c>
      <c r="B601" s="7" t="s">
        <v>22</v>
      </c>
      <c r="C601" s="8" t="s">
        <v>290</v>
      </c>
      <c r="D601" s="9" t="s">
        <v>38</v>
      </c>
      <c r="E601" s="139" t="s">
        <v>978</v>
      </c>
      <c r="F601" s="37" t="s">
        <v>504</v>
      </c>
      <c r="G601" s="12" t="s">
        <v>519</v>
      </c>
      <c r="H601" s="11" t="s">
        <v>523</v>
      </c>
      <c r="I601" s="13">
        <v>4</v>
      </c>
      <c r="J601" s="11" t="s">
        <v>567</v>
      </c>
      <c r="K601" s="11" t="s">
        <v>564</v>
      </c>
      <c r="L601" s="11" t="s">
        <v>465</v>
      </c>
      <c r="M601" s="15">
        <f t="shared" si="102"/>
        <v>812</v>
      </c>
      <c r="N601" s="6">
        <v>330</v>
      </c>
      <c r="O601" s="15">
        <f t="shared" si="103"/>
        <v>267960</v>
      </c>
      <c r="P601" s="16">
        <f t="shared" si="104"/>
        <v>26.796000000000003</v>
      </c>
      <c r="Q601" s="16">
        <f t="shared" si="100"/>
        <v>24.116400000000002</v>
      </c>
      <c r="R601" s="34">
        <f t="shared" si="101"/>
        <v>2.6796000000000006</v>
      </c>
      <c r="S601" s="28"/>
    </row>
    <row r="602" spans="1:19" s="21" customFormat="1" ht="23.25" x14ac:dyDescent="0.5">
      <c r="A602" s="154"/>
      <c r="B602" s="7"/>
      <c r="C602" s="8"/>
      <c r="D602" s="9"/>
      <c r="E602" s="38"/>
      <c r="F602" s="37"/>
      <c r="G602" s="12" t="s">
        <v>519</v>
      </c>
      <c r="H602" s="11" t="s">
        <v>522</v>
      </c>
      <c r="I602" s="13">
        <v>4</v>
      </c>
      <c r="J602" s="11" t="s">
        <v>564</v>
      </c>
      <c r="K602" s="11" t="s">
        <v>563</v>
      </c>
      <c r="L602" s="11" t="s">
        <v>587</v>
      </c>
      <c r="M602" s="15">
        <f t="shared" si="102"/>
        <v>379</v>
      </c>
      <c r="N602" s="6">
        <v>330</v>
      </c>
      <c r="O602" s="15">
        <f t="shared" si="103"/>
        <v>125070</v>
      </c>
      <c r="P602" s="16">
        <f t="shared" si="104"/>
        <v>12.507000000000001</v>
      </c>
      <c r="Q602" s="16">
        <f t="shared" si="100"/>
        <v>11.256300000000001</v>
      </c>
      <c r="R602" s="34">
        <f t="shared" si="101"/>
        <v>1.2507000000000001</v>
      </c>
      <c r="S602" s="28"/>
    </row>
    <row r="603" spans="1:19" s="21" customFormat="1" ht="23.25" x14ac:dyDescent="0.5">
      <c r="A603" s="155"/>
      <c r="B603" s="7"/>
      <c r="C603" s="8"/>
      <c r="D603" s="9"/>
      <c r="E603" s="38"/>
      <c r="F603" s="37"/>
      <c r="G603" s="12"/>
      <c r="H603" s="11"/>
      <c r="I603" s="13"/>
      <c r="J603" s="11"/>
      <c r="K603" s="11"/>
      <c r="L603" s="11"/>
      <c r="M603" s="15"/>
      <c r="N603" s="6"/>
      <c r="O603" s="15"/>
      <c r="P603" s="16">
        <f>SUM(P601:P602)</f>
        <v>39.303000000000004</v>
      </c>
      <c r="Q603" s="16">
        <f t="shared" si="100"/>
        <v>35.372700000000002</v>
      </c>
      <c r="R603" s="34">
        <f>SUM(R601:R602)</f>
        <v>3.9303000000000008</v>
      </c>
      <c r="S603" s="28"/>
    </row>
    <row r="604" spans="1:19" s="21" customFormat="1" ht="24" x14ac:dyDescent="0.5">
      <c r="A604" s="153" t="s">
        <v>698</v>
      </c>
      <c r="B604" s="7" t="s">
        <v>54</v>
      </c>
      <c r="C604" s="8" t="s">
        <v>291</v>
      </c>
      <c r="D604" s="9" t="s">
        <v>24</v>
      </c>
      <c r="E604" s="139" t="s">
        <v>979</v>
      </c>
      <c r="F604" s="37" t="s">
        <v>505</v>
      </c>
      <c r="G604" s="12" t="s">
        <v>519</v>
      </c>
      <c r="H604" s="11" t="s">
        <v>539</v>
      </c>
      <c r="I604" s="13">
        <v>4</v>
      </c>
      <c r="J604" s="11" t="s">
        <v>460</v>
      </c>
      <c r="K604" s="11" t="s">
        <v>567</v>
      </c>
      <c r="L604" s="11" t="s">
        <v>346</v>
      </c>
      <c r="M604" s="15">
        <f t="shared" si="102"/>
        <v>648</v>
      </c>
      <c r="N604" s="6">
        <v>330</v>
      </c>
      <c r="O604" s="15">
        <f t="shared" si="103"/>
        <v>213840</v>
      </c>
      <c r="P604" s="16">
        <f t="shared" si="104"/>
        <v>21.384</v>
      </c>
      <c r="Q604" s="16">
        <f t="shared" si="100"/>
        <v>19.2456</v>
      </c>
      <c r="R604" s="34">
        <f t="shared" si="101"/>
        <v>2.1384000000000007</v>
      </c>
      <c r="S604" s="28"/>
    </row>
    <row r="605" spans="1:19" s="21" customFormat="1" ht="23.25" x14ac:dyDescent="0.5">
      <c r="A605" s="154"/>
      <c r="B605" s="7"/>
      <c r="C605" s="8"/>
      <c r="D605" s="9"/>
      <c r="E605" s="38"/>
      <c r="F605" s="37"/>
      <c r="G605" s="12" t="s">
        <v>519</v>
      </c>
      <c r="H605" s="11" t="s">
        <v>522</v>
      </c>
      <c r="I605" s="13">
        <v>4</v>
      </c>
      <c r="J605" s="11" t="s">
        <v>563</v>
      </c>
      <c r="K605" s="11" t="s">
        <v>567</v>
      </c>
      <c r="L605" s="11" t="s">
        <v>376</v>
      </c>
      <c r="M605" s="15">
        <f t="shared" si="102"/>
        <v>1461</v>
      </c>
      <c r="N605" s="6">
        <v>330</v>
      </c>
      <c r="O605" s="15">
        <f t="shared" si="103"/>
        <v>482130</v>
      </c>
      <c r="P605" s="16">
        <f t="shared" si="104"/>
        <v>48.213000000000001</v>
      </c>
      <c r="Q605" s="16">
        <f t="shared" si="100"/>
        <v>43.3917</v>
      </c>
      <c r="R605" s="34">
        <f t="shared" si="101"/>
        <v>4.8213000000000008</v>
      </c>
      <c r="S605" s="28"/>
    </row>
    <row r="606" spans="1:19" s="21" customFormat="1" ht="23.25" x14ac:dyDescent="0.5">
      <c r="A606" s="155"/>
      <c r="B606" s="7"/>
      <c r="C606" s="8"/>
      <c r="D606" s="9"/>
      <c r="E606" s="38"/>
      <c r="F606" s="37"/>
      <c r="G606" s="12"/>
      <c r="H606" s="11"/>
      <c r="I606" s="13"/>
      <c r="J606" s="11"/>
      <c r="K606" s="11"/>
      <c r="L606" s="11"/>
      <c r="M606" s="15"/>
      <c r="N606" s="6"/>
      <c r="O606" s="15"/>
      <c r="P606" s="16">
        <f>SUM(P604:P605)</f>
        <v>69.597000000000008</v>
      </c>
      <c r="Q606" s="16">
        <f t="shared" si="100"/>
        <v>62.63730000000001</v>
      </c>
      <c r="R606" s="34">
        <f>SUM(R604:R605)</f>
        <v>6.9597000000000016</v>
      </c>
      <c r="S606" s="28"/>
    </row>
    <row r="607" spans="1:19" s="21" customFormat="1" ht="24" x14ac:dyDescent="0.5">
      <c r="A607" s="153" t="s">
        <v>699</v>
      </c>
      <c r="B607" s="7" t="s">
        <v>28</v>
      </c>
      <c r="C607" s="8" t="s">
        <v>292</v>
      </c>
      <c r="D607" s="9" t="s">
        <v>24</v>
      </c>
      <c r="E607" s="139" t="s">
        <v>980</v>
      </c>
      <c r="F607" s="37" t="s">
        <v>449</v>
      </c>
      <c r="G607" s="12" t="s">
        <v>519</v>
      </c>
      <c r="H607" s="11" t="s">
        <v>539</v>
      </c>
      <c r="I607" s="13">
        <v>4</v>
      </c>
      <c r="J607" s="11" t="s">
        <v>460</v>
      </c>
      <c r="K607" s="11" t="s">
        <v>563</v>
      </c>
      <c r="L607" s="11" t="s">
        <v>426</v>
      </c>
      <c r="M607" s="15">
        <f t="shared" si="102"/>
        <v>708</v>
      </c>
      <c r="N607" s="6">
        <v>330</v>
      </c>
      <c r="O607" s="15">
        <f t="shared" si="103"/>
        <v>233640</v>
      </c>
      <c r="P607" s="16">
        <f t="shared" si="104"/>
        <v>23.364000000000001</v>
      </c>
      <c r="Q607" s="16">
        <f t="shared" si="100"/>
        <v>21.0276</v>
      </c>
      <c r="R607" s="34">
        <f t="shared" si="101"/>
        <v>2.3364000000000011</v>
      </c>
      <c r="S607" s="28"/>
    </row>
    <row r="608" spans="1:19" s="21" customFormat="1" ht="23.25" x14ac:dyDescent="0.5">
      <c r="A608" s="154"/>
      <c r="B608" s="7"/>
      <c r="C608" s="8"/>
      <c r="D608" s="9"/>
      <c r="E608" s="38"/>
      <c r="F608" s="37"/>
      <c r="G608" s="12" t="s">
        <v>519</v>
      </c>
      <c r="H608" s="11" t="s">
        <v>531</v>
      </c>
      <c r="I608" s="13">
        <v>4</v>
      </c>
      <c r="J608" s="11" t="s">
        <v>460</v>
      </c>
      <c r="K608" s="11" t="s">
        <v>563</v>
      </c>
      <c r="L608" s="11" t="s">
        <v>412</v>
      </c>
      <c r="M608" s="15">
        <f t="shared" si="102"/>
        <v>728</v>
      </c>
      <c r="N608" s="6">
        <v>330</v>
      </c>
      <c r="O608" s="15">
        <f t="shared" si="103"/>
        <v>240240</v>
      </c>
      <c r="P608" s="16">
        <f t="shared" si="104"/>
        <v>24.024000000000001</v>
      </c>
      <c r="Q608" s="16">
        <f t="shared" si="100"/>
        <v>21.621600000000001</v>
      </c>
      <c r="R608" s="34">
        <f t="shared" si="101"/>
        <v>2.4024000000000001</v>
      </c>
      <c r="S608" s="28"/>
    </row>
    <row r="609" spans="1:19" s="21" customFormat="1" ht="23.25" x14ac:dyDescent="0.5">
      <c r="A609" s="155"/>
      <c r="B609" s="7"/>
      <c r="C609" s="8"/>
      <c r="D609" s="9"/>
      <c r="E609" s="38"/>
      <c r="F609" s="37"/>
      <c r="G609" s="12"/>
      <c r="H609" s="11"/>
      <c r="I609" s="13"/>
      <c r="J609" s="11"/>
      <c r="K609" s="11"/>
      <c r="L609" s="11"/>
      <c r="M609" s="15"/>
      <c r="N609" s="6"/>
      <c r="O609" s="15"/>
      <c r="P609" s="16">
        <f>SUM(P607:P608)</f>
        <v>47.388000000000005</v>
      </c>
      <c r="Q609" s="16">
        <f t="shared" si="100"/>
        <v>42.649200000000008</v>
      </c>
      <c r="R609" s="34">
        <f>SUM(R607:R608)</f>
        <v>4.7388000000000012</v>
      </c>
      <c r="S609" s="28"/>
    </row>
    <row r="610" spans="1:19" s="21" customFormat="1" ht="24" x14ac:dyDescent="0.5">
      <c r="A610" s="153" t="s">
        <v>700</v>
      </c>
      <c r="B610" s="7" t="s">
        <v>28</v>
      </c>
      <c r="C610" s="8" t="s">
        <v>293</v>
      </c>
      <c r="D610" s="9" t="s">
        <v>24</v>
      </c>
      <c r="E610" s="139" t="s">
        <v>981</v>
      </c>
      <c r="F610" s="37" t="s">
        <v>373</v>
      </c>
      <c r="G610" s="12" t="s">
        <v>519</v>
      </c>
      <c r="H610" s="11" t="s">
        <v>522</v>
      </c>
      <c r="I610" s="13">
        <v>4</v>
      </c>
      <c r="J610" s="11" t="s">
        <v>564</v>
      </c>
      <c r="K610" s="11" t="s">
        <v>460</v>
      </c>
      <c r="L610" s="11" t="s">
        <v>388</v>
      </c>
      <c r="M610" s="15">
        <f t="shared" si="102"/>
        <v>136</v>
      </c>
      <c r="N610" s="6">
        <v>330</v>
      </c>
      <c r="O610" s="15">
        <f t="shared" si="103"/>
        <v>44880</v>
      </c>
      <c r="P610" s="16">
        <f t="shared" si="104"/>
        <v>4.4880000000000004</v>
      </c>
      <c r="Q610" s="16">
        <f t="shared" si="100"/>
        <v>4.0392000000000001</v>
      </c>
      <c r="R610" s="34">
        <f t="shared" si="101"/>
        <v>0.44880000000000031</v>
      </c>
      <c r="S610" s="28"/>
    </row>
    <row r="611" spans="1:19" s="21" customFormat="1" ht="23.25" x14ac:dyDescent="0.5">
      <c r="A611" s="154"/>
      <c r="B611" s="7"/>
      <c r="C611" s="8"/>
      <c r="D611" s="9"/>
      <c r="E611" s="38"/>
      <c r="F611" s="37"/>
      <c r="G611" s="12" t="s">
        <v>519</v>
      </c>
      <c r="H611" s="11" t="s">
        <v>531</v>
      </c>
      <c r="I611" s="13">
        <v>4</v>
      </c>
      <c r="J611" s="11" t="s">
        <v>516</v>
      </c>
      <c r="K611" s="11" t="s">
        <v>567</v>
      </c>
      <c r="L611" s="11" t="s">
        <v>412</v>
      </c>
      <c r="M611" s="15">
        <f t="shared" si="102"/>
        <v>2628</v>
      </c>
      <c r="N611" s="6">
        <v>330</v>
      </c>
      <c r="O611" s="15">
        <f t="shared" si="103"/>
        <v>867240</v>
      </c>
      <c r="P611" s="16">
        <f t="shared" si="104"/>
        <v>86.724000000000004</v>
      </c>
      <c r="Q611" s="16">
        <f t="shared" si="100"/>
        <v>78.051600000000008</v>
      </c>
      <c r="R611" s="34">
        <f t="shared" si="101"/>
        <v>8.6723999999999961</v>
      </c>
      <c r="S611" s="28"/>
    </row>
    <row r="612" spans="1:19" s="21" customFormat="1" ht="23.25" x14ac:dyDescent="0.5">
      <c r="A612" s="155"/>
      <c r="B612" s="7"/>
      <c r="C612" s="8"/>
      <c r="D612" s="9"/>
      <c r="E612" s="38"/>
      <c r="F612" s="37"/>
      <c r="G612" s="12"/>
      <c r="H612" s="11"/>
      <c r="I612" s="13"/>
      <c r="J612" s="11"/>
      <c r="K612" s="11"/>
      <c r="L612" s="11"/>
      <c r="M612" s="15"/>
      <c r="N612" s="6"/>
      <c r="O612" s="15"/>
      <c r="P612" s="16">
        <f>SUM(P610:P611)</f>
        <v>91.212000000000003</v>
      </c>
      <c r="Q612" s="16">
        <f t="shared" si="100"/>
        <v>82.090800000000002</v>
      </c>
      <c r="R612" s="34">
        <f>SUM(R610:R611)</f>
        <v>9.1211999999999964</v>
      </c>
      <c r="S612" s="28"/>
    </row>
    <row r="613" spans="1:19" s="21" customFormat="1" ht="24" x14ac:dyDescent="0.5">
      <c r="A613" s="132" t="s">
        <v>701</v>
      </c>
      <c r="B613" s="7" t="s">
        <v>22</v>
      </c>
      <c r="C613" s="8" t="s">
        <v>295</v>
      </c>
      <c r="D613" s="9" t="s">
        <v>24</v>
      </c>
      <c r="E613" s="139" t="s">
        <v>983</v>
      </c>
      <c r="F613" s="37" t="s">
        <v>474</v>
      </c>
      <c r="G613" s="12" t="s">
        <v>519</v>
      </c>
      <c r="H613" s="11" t="s">
        <v>522</v>
      </c>
      <c r="I613" s="13">
        <v>4</v>
      </c>
      <c r="J613" s="11" t="s">
        <v>460</v>
      </c>
      <c r="K613" s="11" t="s">
        <v>564</v>
      </c>
      <c r="L613" s="11" t="s">
        <v>382</v>
      </c>
      <c r="M613" s="15">
        <f t="shared" si="102"/>
        <v>451</v>
      </c>
      <c r="N613" s="6">
        <v>330</v>
      </c>
      <c r="O613" s="15">
        <f t="shared" si="103"/>
        <v>148830</v>
      </c>
      <c r="P613" s="16">
        <f t="shared" si="104"/>
        <v>14.883000000000001</v>
      </c>
      <c r="Q613" s="16">
        <f t="shared" si="100"/>
        <v>13.3947</v>
      </c>
      <c r="R613" s="34">
        <f t="shared" si="101"/>
        <v>1.4883000000000006</v>
      </c>
      <c r="S613" s="28"/>
    </row>
    <row r="614" spans="1:19" s="21" customFormat="1" ht="24" x14ac:dyDescent="0.5">
      <c r="A614" s="132" t="s">
        <v>702</v>
      </c>
      <c r="B614" s="7" t="s">
        <v>28</v>
      </c>
      <c r="C614" s="8" t="s">
        <v>296</v>
      </c>
      <c r="D614" s="9" t="s">
        <v>38</v>
      </c>
      <c r="E614" s="139" t="s">
        <v>984</v>
      </c>
      <c r="F614" s="37" t="s">
        <v>355</v>
      </c>
      <c r="G614" s="12" t="s">
        <v>519</v>
      </c>
      <c r="H614" s="11" t="s">
        <v>540</v>
      </c>
      <c r="I614" s="13">
        <v>4</v>
      </c>
      <c r="J614" s="11" t="s">
        <v>426</v>
      </c>
      <c r="K614" s="11" t="s">
        <v>460</v>
      </c>
      <c r="L614" s="11" t="s">
        <v>425</v>
      </c>
      <c r="M614" s="15">
        <f t="shared" si="102"/>
        <v>3356</v>
      </c>
      <c r="N614" s="6">
        <v>330</v>
      </c>
      <c r="O614" s="15">
        <f t="shared" si="103"/>
        <v>1107480</v>
      </c>
      <c r="P614" s="16">
        <f t="shared" si="104"/>
        <v>110.748</v>
      </c>
      <c r="Q614" s="16">
        <f t="shared" si="100"/>
        <v>99.673200000000008</v>
      </c>
      <c r="R614" s="34">
        <f t="shared" si="101"/>
        <v>11.074799999999996</v>
      </c>
      <c r="S614" s="28"/>
    </row>
    <row r="615" spans="1:19" s="21" customFormat="1" ht="24" x14ac:dyDescent="0.5">
      <c r="A615" s="153" t="s">
        <v>703</v>
      </c>
      <c r="B615" s="7" t="s">
        <v>28</v>
      </c>
      <c r="C615" s="8" t="s">
        <v>297</v>
      </c>
      <c r="D615" s="9" t="s">
        <v>24</v>
      </c>
      <c r="E615" s="139" t="s">
        <v>985</v>
      </c>
      <c r="F615" s="37" t="s">
        <v>507</v>
      </c>
      <c r="G615" s="12" t="s">
        <v>519</v>
      </c>
      <c r="H615" s="11" t="s">
        <v>531</v>
      </c>
      <c r="I615" s="13">
        <v>4</v>
      </c>
      <c r="J615" s="11" t="s">
        <v>460</v>
      </c>
      <c r="K615" s="11" t="s">
        <v>564</v>
      </c>
      <c r="L615" s="11" t="s">
        <v>436</v>
      </c>
      <c r="M615" s="15">
        <f t="shared" si="102"/>
        <v>419</v>
      </c>
      <c r="N615" s="6">
        <v>330</v>
      </c>
      <c r="O615" s="15">
        <f t="shared" si="103"/>
        <v>138270</v>
      </c>
      <c r="P615" s="16">
        <f t="shared" si="104"/>
        <v>13.827</v>
      </c>
      <c r="Q615" s="16">
        <f t="shared" si="100"/>
        <v>12.4443</v>
      </c>
      <c r="R615" s="34">
        <f t="shared" si="101"/>
        <v>1.3826999999999998</v>
      </c>
      <c r="S615" s="28"/>
    </row>
    <row r="616" spans="1:19" s="21" customFormat="1" ht="23.25" x14ac:dyDescent="0.5">
      <c r="A616" s="154"/>
      <c r="B616" s="7"/>
      <c r="C616" s="8"/>
      <c r="D616" s="9"/>
      <c r="E616" s="38"/>
      <c r="F616" s="37"/>
      <c r="G616" s="12" t="s">
        <v>519</v>
      </c>
      <c r="H616" s="11" t="s">
        <v>531</v>
      </c>
      <c r="I616" s="13">
        <v>4</v>
      </c>
      <c r="J616" s="11" t="s">
        <v>564</v>
      </c>
      <c r="K616" s="11" t="s">
        <v>563</v>
      </c>
      <c r="L616" s="11" t="s">
        <v>436</v>
      </c>
      <c r="M616" s="15">
        <f t="shared" si="102"/>
        <v>319</v>
      </c>
      <c r="N616" s="6">
        <v>330</v>
      </c>
      <c r="O616" s="15">
        <f t="shared" si="103"/>
        <v>105270</v>
      </c>
      <c r="P616" s="16">
        <f t="shared" si="104"/>
        <v>10.527000000000001</v>
      </c>
      <c r="Q616" s="16">
        <f t="shared" si="100"/>
        <v>9.4743000000000013</v>
      </c>
      <c r="R616" s="34">
        <f t="shared" si="101"/>
        <v>1.0526999999999997</v>
      </c>
      <c r="S616" s="28"/>
    </row>
    <row r="617" spans="1:19" s="21" customFormat="1" ht="23.25" x14ac:dyDescent="0.5">
      <c r="A617" s="154"/>
      <c r="B617" s="7"/>
      <c r="C617" s="8"/>
      <c r="D617" s="9"/>
      <c r="E617" s="38"/>
      <c r="F617" s="37"/>
      <c r="G617" s="12" t="s">
        <v>519</v>
      </c>
      <c r="H617" s="11" t="s">
        <v>531</v>
      </c>
      <c r="I617" s="13">
        <v>4</v>
      </c>
      <c r="J617" s="11" t="s">
        <v>564</v>
      </c>
      <c r="K617" s="11" t="s">
        <v>567</v>
      </c>
      <c r="L617" s="11" t="s">
        <v>325</v>
      </c>
      <c r="M617" s="15">
        <f t="shared" si="102"/>
        <v>235</v>
      </c>
      <c r="N617" s="6">
        <v>330</v>
      </c>
      <c r="O617" s="15">
        <f t="shared" si="103"/>
        <v>77550</v>
      </c>
      <c r="P617" s="16">
        <f t="shared" si="104"/>
        <v>7.7550000000000008</v>
      </c>
      <c r="Q617" s="16">
        <f t="shared" si="100"/>
        <v>6.9795000000000007</v>
      </c>
      <c r="R617" s="34">
        <f t="shared" si="101"/>
        <v>0.77550000000000008</v>
      </c>
      <c r="S617" s="28"/>
    </row>
    <row r="618" spans="1:19" s="21" customFormat="1" ht="23.25" x14ac:dyDescent="0.5">
      <c r="A618" s="154"/>
      <c r="B618" s="7"/>
      <c r="C618" s="8"/>
      <c r="D618" s="9"/>
      <c r="E618" s="38"/>
      <c r="F618" s="37"/>
      <c r="G618" s="12" t="s">
        <v>519</v>
      </c>
      <c r="H618" s="11" t="s">
        <v>531</v>
      </c>
      <c r="I618" s="13">
        <v>4</v>
      </c>
      <c r="J618" s="11" t="s">
        <v>563</v>
      </c>
      <c r="K618" s="11" t="s">
        <v>564</v>
      </c>
      <c r="L618" s="11" t="s">
        <v>409</v>
      </c>
      <c r="M618" s="15">
        <f t="shared" si="102"/>
        <v>1292</v>
      </c>
      <c r="N618" s="6">
        <v>330</v>
      </c>
      <c r="O618" s="15">
        <f t="shared" si="103"/>
        <v>426360</v>
      </c>
      <c r="P618" s="16">
        <f t="shared" si="104"/>
        <v>42.636000000000003</v>
      </c>
      <c r="Q618" s="16">
        <f t="shared" si="100"/>
        <v>38.372400000000006</v>
      </c>
      <c r="R618" s="34">
        <f t="shared" si="101"/>
        <v>4.2635999999999967</v>
      </c>
      <c r="S618" s="28"/>
    </row>
    <row r="619" spans="1:19" s="21" customFormat="1" ht="23.25" x14ac:dyDescent="0.5">
      <c r="A619" s="155"/>
      <c r="B619" s="7"/>
      <c r="C619" s="8"/>
      <c r="D619" s="9"/>
      <c r="E619" s="38"/>
      <c r="F619" s="37"/>
      <c r="G619" s="12"/>
      <c r="H619" s="11"/>
      <c r="I619" s="13"/>
      <c r="J619" s="11"/>
      <c r="K619" s="11"/>
      <c r="L619" s="11"/>
      <c r="M619" s="15"/>
      <c r="N619" s="6"/>
      <c r="O619" s="15"/>
      <c r="P619" s="16">
        <f>SUM(P615:P618)</f>
        <v>74.745000000000005</v>
      </c>
      <c r="Q619" s="16">
        <f t="shared" si="100"/>
        <v>67.270500000000013</v>
      </c>
      <c r="R619" s="34">
        <f>SUM(R615:R618)</f>
        <v>7.4744999999999964</v>
      </c>
      <c r="S619" s="28"/>
    </row>
    <row r="620" spans="1:19" s="21" customFormat="1" ht="24" x14ac:dyDescent="0.5">
      <c r="A620" s="132" t="s">
        <v>704</v>
      </c>
      <c r="B620" s="7" t="s">
        <v>28</v>
      </c>
      <c r="C620" s="8" t="s">
        <v>298</v>
      </c>
      <c r="D620" s="9" t="s">
        <v>26</v>
      </c>
      <c r="E620" s="139" t="s">
        <v>986</v>
      </c>
      <c r="F620" s="37" t="s">
        <v>377</v>
      </c>
      <c r="G620" s="12" t="s">
        <v>519</v>
      </c>
      <c r="H620" s="11" t="s">
        <v>528</v>
      </c>
      <c r="I620" s="13">
        <v>4</v>
      </c>
      <c r="J620" s="11" t="s">
        <v>563</v>
      </c>
      <c r="K620" s="11" t="s">
        <v>563</v>
      </c>
      <c r="L620" s="11" t="s">
        <v>571</v>
      </c>
      <c r="M620" s="15">
        <f t="shared" si="102"/>
        <v>1518</v>
      </c>
      <c r="N620" s="6">
        <v>330</v>
      </c>
      <c r="O620" s="15">
        <f t="shared" si="103"/>
        <v>500940</v>
      </c>
      <c r="P620" s="16">
        <f t="shared" si="104"/>
        <v>50.094000000000001</v>
      </c>
      <c r="Q620" s="16">
        <f t="shared" si="100"/>
        <v>45.084600000000002</v>
      </c>
      <c r="R620" s="34">
        <f t="shared" si="101"/>
        <v>5.0093999999999994</v>
      </c>
      <c r="S620" s="28"/>
    </row>
    <row r="621" spans="1:19" s="21" customFormat="1" ht="24" x14ac:dyDescent="0.5">
      <c r="A621" s="153" t="s">
        <v>705</v>
      </c>
      <c r="B621" s="7" t="s">
        <v>22</v>
      </c>
      <c r="C621" s="8" t="s">
        <v>300</v>
      </c>
      <c r="D621" s="9" t="s">
        <v>24</v>
      </c>
      <c r="E621" s="139" t="s">
        <v>988</v>
      </c>
      <c r="F621" s="37" t="s">
        <v>402</v>
      </c>
      <c r="G621" s="12" t="s">
        <v>519</v>
      </c>
      <c r="H621" s="11" t="s">
        <v>531</v>
      </c>
      <c r="I621" s="13">
        <v>4</v>
      </c>
      <c r="J621" s="11" t="s">
        <v>564</v>
      </c>
      <c r="K621" s="11" t="s">
        <v>567</v>
      </c>
      <c r="L621" s="11" t="s">
        <v>574</v>
      </c>
      <c r="M621" s="15">
        <f t="shared" si="102"/>
        <v>233</v>
      </c>
      <c r="N621" s="6">
        <v>330</v>
      </c>
      <c r="O621" s="15">
        <f t="shared" si="103"/>
        <v>76890</v>
      </c>
      <c r="P621" s="16">
        <f t="shared" si="104"/>
        <v>7.6890000000000001</v>
      </c>
      <c r="Q621" s="16">
        <f t="shared" si="100"/>
        <v>6.9201000000000006</v>
      </c>
      <c r="R621" s="34">
        <f t="shared" si="101"/>
        <v>0.76889999999999947</v>
      </c>
      <c r="S621" s="28"/>
    </row>
    <row r="622" spans="1:19" s="21" customFormat="1" ht="23.25" x14ac:dyDescent="0.5">
      <c r="A622" s="154"/>
      <c r="B622" s="7"/>
      <c r="C622" s="8"/>
      <c r="D622" s="9"/>
      <c r="E622" s="38"/>
      <c r="F622" s="37"/>
      <c r="G622" s="12" t="s">
        <v>519</v>
      </c>
      <c r="H622" s="11" t="s">
        <v>531</v>
      </c>
      <c r="I622" s="13">
        <v>4</v>
      </c>
      <c r="J622" s="11" t="s">
        <v>567</v>
      </c>
      <c r="K622" s="11" t="s">
        <v>567</v>
      </c>
      <c r="L622" s="11" t="s">
        <v>580</v>
      </c>
      <c r="M622" s="15">
        <f t="shared" si="102"/>
        <v>1058</v>
      </c>
      <c r="N622" s="6">
        <v>330</v>
      </c>
      <c r="O622" s="15">
        <f t="shared" si="103"/>
        <v>349140</v>
      </c>
      <c r="P622" s="16">
        <f t="shared" si="104"/>
        <v>34.914000000000001</v>
      </c>
      <c r="Q622" s="16">
        <f t="shared" si="100"/>
        <v>31.422600000000003</v>
      </c>
      <c r="R622" s="34">
        <f t="shared" si="101"/>
        <v>3.4913999999999987</v>
      </c>
      <c r="S622" s="28"/>
    </row>
    <row r="623" spans="1:19" s="21" customFormat="1" ht="23.25" x14ac:dyDescent="0.5">
      <c r="A623" s="155"/>
      <c r="B623" s="7"/>
      <c r="C623" s="8"/>
      <c r="D623" s="9"/>
      <c r="E623" s="38"/>
      <c r="F623" s="37"/>
      <c r="G623" s="12"/>
      <c r="H623" s="11"/>
      <c r="I623" s="13"/>
      <c r="J623" s="11"/>
      <c r="K623" s="11"/>
      <c r="L623" s="11"/>
      <c r="M623" s="15"/>
      <c r="N623" s="6"/>
      <c r="O623" s="15"/>
      <c r="P623" s="16">
        <f>SUM(P621:P622)</f>
        <v>42.603000000000002</v>
      </c>
      <c r="Q623" s="16">
        <f t="shared" si="100"/>
        <v>38.342700000000001</v>
      </c>
      <c r="R623" s="34">
        <f>SUM(R621:R622)</f>
        <v>4.2602999999999982</v>
      </c>
      <c r="S623" s="28"/>
    </row>
    <row r="624" spans="1:19" s="21" customFormat="1" ht="24" x14ac:dyDescent="0.5">
      <c r="A624" s="153" t="s">
        <v>706</v>
      </c>
      <c r="B624" s="7" t="s">
        <v>22</v>
      </c>
      <c r="C624" s="8" t="s">
        <v>301</v>
      </c>
      <c r="D624" s="9" t="s">
        <v>24</v>
      </c>
      <c r="E624" s="139" t="s">
        <v>989</v>
      </c>
      <c r="F624" s="37" t="s">
        <v>479</v>
      </c>
      <c r="G624" s="12" t="s">
        <v>519</v>
      </c>
      <c r="H624" s="11" t="s">
        <v>531</v>
      </c>
      <c r="I624" s="13">
        <v>4</v>
      </c>
      <c r="J624" s="11" t="s">
        <v>460</v>
      </c>
      <c r="K624" s="11" t="s">
        <v>564</v>
      </c>
      <c r="L624" s="11" t="s">
        <v>597</v>
      </c>
      <c r="M624" s="15">
        <f t="shared" si="102"/>
        <v>447</v>
      </c>
      <c r="N624" s="6">
        <v>330</v>
      </c>
      <c r="O624" s="15">
        <f t="shared" si="103"/>
        <v>147510</v>
      </c>
      <c r="P624" s="16">
        <f t="shared" si="104"/>
        <v>14.751000000000001</v>
      </c>
      <c r="Q624" s="16">
        <f t="shared" si="100"/>
        <v>13.275900000000002</v>
      </c>
      <c r="R624" s="34">
        <f t="shared" si="101"/>
        <v>1.4750999999999994</v>
      </c>
      <c r="S624" s="28"/>
    </row>
    <row r="625" spans="1:19" s="21" customFormat="1" ht="23.25" x14ac:dyDescent="0.5">
      <c r="A625" s="154"/>
      <c r="B625" s="7"/>
      <c r="C625" s="8"/>
      <c r="D625" s="9"/>
      <c r="E625" s="38"/>
      <c r="F625" s="37"/>
      <c r="G625" s="12" t="s">
        <v>519</v>
      </c>
      <c r="H625" s="11" t="s">
        <v>531</v>
      </c>
      <c r="I625" s="13">
        <v>4</v>
      </c>
      <c r="J625" s="11" t="s">
        <v>566</v>
      </c>
      <c r="K625" s="11" t="s">
        <v>564</v>
      </c>
      <c r="L625" s="11" t="s">
        <v>442</v>
      </c>
      <c r="M625" s="15">
        <f t="shared" si="102"/>
        <v>1675</v>
      </c>
      <c r="N625" s="6">
        <v>330</v>
      </c>
      <c r="O625" s="15">
        <f t="shared" si="103"/>
        <v>552750</v>
      </c>
      <c r="P625" s="16">
        <f t="shared" si="104"/>
        <v>55.275000000000006</v>
      </c>
      <c r="Q625" s="16">
        <f t="shared" si="100"/>
        <v>49.747500000000009</v>
      </c>
      <c r="R625" s="34">
        <f t="shared" si="101"/>
        <v>5.5274999999999963</v>
      </c>
      <c r="S625" s="28"/>
    </row>
    <row r="626" spans="1:19" s="21" customFormat="1" ht="23.25" x14ac:dyDescent="0.5">
      <c r="A626" s="155"/>
      <c r="B626" s="7"/>
      <c r="C626" s="8"/>
      <c r="D626" s="9"/>
      <c r="E626" s="38"/>
      <c r="F626" s="37"/>
      <c r="G626" s="12"/>
      <c r="H626" s="11"/>
      <c r="I626" s="13"/>
      <c r="J626" s="11"/>
      <c r="K626" s="11"/>
      <c r="L626" s="11"/>
      <c r="M626" s="15"/>
      <c r="N626" s="6"/>
      <c r="O626" s="15"/>
      <c r="P626" s="16">
        <f>SUM(P624:P625)</f>
        <v>70.02600000000001</v>
      </c>
      <c r="Q626" s="16">
        <f t="shared" si="100"/>
        <v>63.023400000000009</v>
      </c>
      <c r="R626" s="34">
        <f>SUM(R624:R625)</f>
        <v>7.0025999999999957</v>
      </c>
      <c r="S626" s="28"/>
    </row>
    <row r="627" spans="1:19" s="21" customFormat="1" ht="24" x14ac:dyDescent="0.5">
      <c r="A627" s="132" t="s">
        <v>707</v>
      </c>
      <c r="B627" s="7" t="s">
        <v>22</v>
      </c>
      <c r="C627" s="8" t="s">
        <v>302</v>
      </c>
      <c r="D627" s="9" t="s">
        <v>24</v>
      </c>
      <c r="E627" s="139" t="s">
        <v>990</v>
      </c>
      <c r="F627" s="37" t="s">
        <v>508</v>
      </c>
      <c r="G627" s="12" t="s">
        <v>519</v>
      </c>
      <c r="H627" s="11" t="s">
        <v>521</v>
      </c>
      <c r="I627" s="13">
        <v>4</v>
      </c>
      <c r="J627" s="11" t="s">
        <v>566</v>
      </c>
      <c r="K627" s="11" t="s">
        <v>460</v>
      </c>
      <c r="L627" s="11" t="s">
        <v>389</v>
      </c>
      <c r="M627" s="15">
        <f t="shared" si="102"/>
        <v>1714</v>
      </c>
      <c r="N627" s="6">
        <v>330</v>
      </c>
      <c r="O627" s="15">
        <f t="shared" si="103"/>
        <v>565620</v>
      </c>
      <c r="P627" s="16">
        <f t="shared" si="104"/>
        <v>56.562000000000005</v>
      </c>
      <c r="Q627" s="16">
        <f t="shared" si="100"/>
        <v>50.905800000000006</v>
      </c>
      <c r="R627" s="34">
        <f t="shared" si="101"/>
        <v>5.6561999999999983</v>
      </c>
      <c r="S627" s="28"/>
    </row>
    <row r="628" spans="1:19" s="21" customFormat="1" ht="24" x14ac:dyDescent="0.5">
      <c r="A628" s="132" t="s">
        <v>708</v>
      </c>
      <c r="B628" s="7" t="s">
        <v>22</v>
      </c>
      <c r="C628" s="8" t="s">
        <v>303</v>
      </c>
      <c r="D628" s="9" t="s">
        <v>304</v>
      </c>
      <c r="E628" s="139" t="s">
        <v>991</v>
      </c>
      <c r="F628" s="37" t="s">
        <v>509</v>
      </c>
      <c r="G628" s="12" t="s">
        <v>519</v>
      </c>
      <c r="H628" s="11" t="s">
        <v>536</v>
      </c>
      <c r="I628" s="13">
        <v>4</v>
      </c>
      <c r="J628" s="11" t="s">
        <v>562</v>
      </c>
      <c r="K628" s="11" t="s">
        <v>460</v>
      </c>
      <c r="L628" s="11" t="s">
        <v>593</v>
      </c>
      <c r="M628" s="15">
        <f t="shared" si="102"/>
        <v>2169</v>
      </c>
      <c r="N628" s="6">
        <v>330</v>
      </c>
      <c r="O628" s="15">
        <f t="shared" si="103"/>
        <v>715770</v>
      </c>
      <c r="P628" s="16">
        <f t="shared" si="104"/>
        <v>71.576999999999998</v>
      </c>
      <c r="Q628" s="16">
        <f t="shared" ref="Q628:Q668" si="110">P628*90%</f>
        <v>64.419300000000007</v>
      </c>
      <c r="R628" s="34">
        <f t="shared" ref="R628:R668" si="111">P628-Q628</f>
        <v>7.1576999999999913</v>
      </c>
      <c r="S628" s="28"/>
    </row>
    <row r="629" spans="1:19" s="21" customFormat="1" ht="24" x14ac:dyDescent="0.5">
      <c r="A629" s="153" t="s">
        <v>709</v>
      </c>
      <c r="B629" s="7" t="s">
        <v>22</v>
      </c>
      <c r="C629" s="8" t="s">
        <v>305</v>
      </c>
      <c r="D629" s="9" t="s">
        <v>24</v>
      </c>
      <c r="E629" s="139" t="s">
        <v>992</v>
      </c>
      <c r="F629" s="37" t="s">
        <v>346</v>
      </c>
      <c r="G629" s="12" t="s">
        <v>519</v>
      </c>
      <c r="H629" s="11" t="s">
        <v>522</v>
      </c>
      <c r="I629" s="13">
        <v>4</v>
      </c>
      <c r="J629" s="11" t="s">
        <v>567</v>
      </c>
      <c r="K629" s="11" t="s">
        <v>567</v>
      </c>
      <c r="L629" s="11" t="s">
        <v>412</v>
      </c>
      <c r="M629" s="15">
        <f t="shared" si="102"/>
        <v>1028</v>
      </c>
      <c r="N629" s="6">
        <v>330</v>
      </c>
      <c r="O629" s="15">
        <f t="shared" si="103"/>
        <v>339240</v>
      </c>
      <c r="P629" s="16">
        <f t="shared" si="104"/>
        <v>33.923999999999999</v>
      </c>
      <c r="Q629" s="16">
        <f t="shared" si="110"/>
        <v>30.531600000000001</v>
      </c>
      <c r="R629" s="34">
        <f t="shared" si="111"/>
        <v>3.3923999999999985</v>
      </c>
      <c r="S629" s="28"/>
    </row>
    <row r="630" spans="1:19" s="21" customFormat="1" ht="23.25" x14ac:dyDescent="0.5">
      <c r="A630" s="154"/>
      <c r="B630" s="7"/>
      <c r="C630" s="8"/>
      <c r="D630" s="9"/>
      <c r="E630" s="38"/>
      <c r="F630" s="37"/>
      <c r="G630" s="12" t="s">
        <v>519</v>
      </c>
      <c r="H630" s="11" t="s">
        <v>531</v>
      </c>
      <c r="I630" s="13">
        <v>4</v>
      </c>
      <c r="J630" s="11" t="s">
        <v>567</v>
      </c>
      <c r="K630" s="11" t="s">
        <v>460</v>
      </c>
      <c r="L630" s="11" t="s">
        <v>573</v>
      </c>
      <c r="M630" s="15">
        <f t="shared" si="102"/>
        <v>923</v>
      </c>
      <c r="N630" s="6">
        <v>330</v>
      </c>
      <c r="O630" s="15">
        <f t="shared" si="103"/>
        <v>304590</v>
      </c>
      <c r="P630" s="16">
        <f t="shared" si="104"/>
        <v>30.459000000000003</v>
      </c>
      <c r="Q630" s="16">
        <f t="shared" si="110"/>
        <v>27.413100000000004</v>
      </c>
      <c r="R630" s="34">
        <f t="shared" si="111"/>
        <v>3.0458999999999996</v>
      </c>
      <c r="S630" s="28"/>
    </row>
    <row r="631" spans="1:19" s="21" customFormat="1" ht="23.25" x14ac:dyDescent="0.5">
      <c r="A631" s="155"/>
      <c r="B631" s="7"/>
      <c r="C631" s="8"/>
      <c r="D631" s="9"/>
      <c r="E631" s="38"/>
      <c r="F631" s="37"/>
      <c r="G631" s="12"/>
      <c r="H631" s="11"/>
      <c r="I631" s="13"/>
      <c r="J631" s="11"/>
      <c r="K631" s="11"/>
      <c r="L631" s="11"/>
      <c r="M631" s="15"/>
      <c r="N631" s="6"/>
      <c r="O631" s="15"/>
      <c r="P631" s="16">
        <f>SUM(P629:P630)</f>
        <v>64.38300000000001</v>
      </c>
      <c r="Q631" s="16">
        <f t="shared" si="110"/>
        <v>57.944700000000012</v>
      </c>
      <c r="R631" s="34">
        <f>SUM(R629:R630)</f>
        <v>6.4382999999999981</v>
      </c>
      <c r="S631" s="28"/>
    </row>
    <row r="632" spans="1:19" s="21" customFormat="1" ht="24" x14ac:dyDescent="0.5">
      <c r="A632" s="132" t="s">
        <v>710</v>
      </c>
      <c r="B632" s="7" t="s">
        <v>28</v>
      </c>
      <c r="C632" s="8" t="s">
        <v>306</v>
      </c>
      <c r="D632" s="9" t="s">
        <v>24</v>
      </c>
      <c r="E632" s="139" t="s">
        <v>993</v>
      </c>
      <c r="F632" s="37" t="s">
        <v>326</v>
      </c>
      <c r="G632" s="12" t="s">
        <v>519</v>
      </c>
      <c r="H632" s="11" t="s">
        <v>531</v>
      </c>
      <c r="I632" s="13">
        <v>4</v>
      </c>
      <c r="J632" s="11" t="s">
        <v>565</v>
      </c>
      <c r="K632" s="11" t="s">
        <v>564</v>
      </c>
      <c r="L632" s="11" t="s">
        <v>424</v>
      </c>
      <c r="M632" s="15">
        <f t="shared" si="102"/>
        <v>2842</v>
      </c>
      <c r="N632" s="6">
        <v>330</v>
      </c>
      <c r="O632" s="15">
        <f t="shared" si="103"/>
        <v>937860</v>
      </c>
      <c r="P632" s="16">
        <f t="shared" si="104"/>
        <v>93.786000000000001</v>
      </c>
      <c r="Q632" s="16">
        <f t="shared" si="110"/>
        <v>84.40740000000001</v>
      </c>
      <c r="R632" s="34">
        <f t="shared" si="111"/>
        <v>9.3785999999999916</v>
      </c>
      <c r="S632" s="28"/>
    </row>
    <row r="633" spans="1:19" s="21" customFormat="1" ht="24" x14ac:dyDescent="0.5">
      <c r="A633" s="153" t="s">
        <v>711</v>
      </c>
      <c r="B633" s="7" t="s">
        <v>28</v>
      </c>
      <c r="C633" s="8" t="s">
        <v>1064</v>
      </c>
      <c r="D633" s="9" t="s">
        <v>24</v>
      </c>
      <c r="E633" s="139" t="s">
        <v>994</v>
      </c>
      <c r="F633" s="37" t="s">
        <v>510</v>
      </c>
      <c r="G633" s="12" t="s">
        <v>519</v>
      </c>
      <c r="H633" s="11" t="s">
        <v>523</v>
      </c>
      <c r="I633" s="13">
        <v>4</v>
      </c>
      <c r="J633" s="11" t="s">
        <v>567</v>
      </c>
      <c r="K633" s="11" t="s">
        <v>564</v>
      </c>
      <c r="L633" s="11" t="s">
        <v>575</v>
      </c>
      <c r="M633" s="15">
        <f t="shared" si="102"/>
        <v>821</v>
      </c>
      <c r="N633" s="6">
        <v>330</v>
      </c>
      <c r="O633" s="15">
        <f t="shared" si="103"/>
        <v>270930</v>
      </c>
      <c r="P633" s="16">
        <f t="shared" si="104"/>
        <v>27.093</v>
      </c>
      <c r="Q633" s="16">
        <f t="shared" si="110"/>
        <v>24.383700000000001</v>
      </c>
      <c r="R633" s="34">
        <f t="shared" si="111"/>
        <v>2.7092999999999989</v>
      </c>
      <c r="S633" s="28"/>
    </row>
    <row r="634" spans="1:19" s="21" customFormat="1" ht="24" x14ac:dyDescent="0.5">
      <c r="A634" s="154"/>
      <c r="B634" s="156" t="s">
        <v>1063</v>
      </c>
      <c r="C634" s="157"/>
      <c r="D634" s="158"/>
      <c r="E634" s="139"/>
      <c r="F634" s="37"/>
      <c r="G634" s="12" t="s">
        <v>1015</v>
      </c>
      <c r="H634" s="11" t="s">
        <v>1022</v>
      </c>
      <c r="I634" s="13">
        <v>4</v>
      </c>
      <c r="J634" s="11" t="s">
        <v>566</v>
      </c>
      <c r="K634" s="11" t="s">
        <v>564</v>
      </c>
      <c r="L634" s="11" t="s">
        <v>575</v>
      </c>
      <c r="M634" s="15">
        <f t="shared" ref="M634" si="112">J634*400+K634*100+L634</f>
        <v>1621</v>
      </c>
      <c r="N634" s="6">
        <v>330</v>
      </c>
      <c r="O634" s="15">
        <f t="shared" ref="O634" si="113">M634*N634</f>
        <v>534930</v>
      </c>
      <c r="P634" s="16">
        <f t="shared" ref="P634" si="114">O634*0.01%</f>
        <v>53.493000000000002</v>
      </c>
      <c r="Q634" s="16">
        <f t="shared" si="110"/>
        <v>48.143700000000003</v>
      </c>
      <c r="R634" s="34">
        <f t="shared" si="111"/>
        <v>5.3492999999999995</v>
      </c>
      <c r="S634" s="28"/>
    </row>
    <row r="635" spans="1:19" s="21" customFormat="1" ht="24" x14ac:dyDescent="0.5">
      <c r="A635" s="155"/>
      <c r="B635" s="7"/>
      <c r="C635" s="8"/>
      <c r="D635" s="9"/>
      <c r="E635" s="139"/>
      <c r="F635" s="37"/>
      <c r="G635" s="12"/>
      <c r="H635" s="11"/>
      <c r="I635" s="13"/>
      <c r="J635" s="11"/>
      <c r="K635" s="11"/>
      <c r="L635" s="11"/>
      <c r="M635" s="15"/>
      <c r="N635" s="6"/>
      <c r="O635" s="15"/>
      <c r="P635" s="16">
        <f>SUM(P633:P634)</f>
        <v>80.585999999999999</v>
      </c>
      <c r="Q635" s="16">
        <f t="shared" si="110"/>
        <v>72.5274</v>
      </c>
      <c r="R635" s="34">
        <f>SUM(R633:R634)</f>
        <v>8.0585999999999984</v>
      </c>
      <c r="S635" s="28"/>
    </row>
    <row r="636" spans="1:19" s="21" customFormat="1" ht="24" x14ac:dyDescent="0.5">
      <c r="A636" s="132" t="s">
        <v>1107</v>
      </c>
      <c r="B636" s="7" t="s">
        <v>28</v>
      </c>
      <c r="C636" s="8" t="s">
        <v>308</v>
      </c>
      <c r="D636" s="9" t="s">
        <v>24</v>
      </c>
      <c r="E636" s="139" t="s">
        <v>995</v>
      </c>
      <c r="F636" s="37" t="s">
        <v>380</v>
      </c>
      <c r="G636" s="12" t="s">
        <v>519</v>
      </c>
      <c r="H636" s="11" t="s">
        <v>522</v>
      </c>
      <c r="I636" s="13">
        <v>4</v>
      </c>
      <c r="J636" s="11" t="s">
        <v>460</v>
      </c>
      <c r="K636" s="11" t="s">
        <v>564</v>
      </c>
      <c r="L636" s="11" t="s">
        <v>562</v>
      </c>
      <c r="M636" s="15">
        <f t="shared" ref="M636:M668" si="115">J636*400+K636*100+L636</f>
        <v>405</v>
      </c>
      <c r="N636" s="6">
        <v>330</v>
      </c>
      <c r="O636" s="15">
        <f t="shared" ref="O636:O668" si="116">M636*N636</f>
        <v>133650</v>
      </c>
      <c r="P636" s="16">
        <f t="shared" ref="P636:P668" si="117">O636*0.01%</f>
        <v>13.365</v>
      </c>
      <c r="Q636" s="16">
        <f t="shared" si="110"/>
        <v>12.028500000000001</v>
      </c>
      <c r="R636" s="34">
        <f t="shared" si="111"/>
        <v>1.3364999999999991</v>
      </c>
      <c r="S636" s="28"/>
    </row>
    <row r="637" spans="1:19" s="21" customFormat="1" ht="24" x14ac:dyDescent="0.5">
      <c r="A637" s="132" t="s">
        <v>713</v>
      </c>
      <c r="B637" s="7" t="s">
        <v>28</v>
      </c>
      <c r="C637" s="8" t="s">
        <v>309</v>
      </c>
      <c r="D637" s="9" t="s">
        <v>26</v>
      </c>
      <c r="E637" s="139" t="s">
        <v>996</v>
      </c>
      <c r="F637" s="37" t="s">
        <v>444</v>
      </c>
      <c r="G637" s="12" t="s">
        <v>519</v>
      </c>
      <c r="H637" s="11" t="s">
        <v>526</v>
      </c>
      <c r="I637" s="13">
        <v>4</v>
      </c>
      <c r="J637" s="11" t="s">
        <v>426</v>
      </c>
      <c r="K637" s="11" t="s">
        <v>563</v>
      </c>
      <c r="L637" s="11" t="s">
        <v>424</v>
      </c>
      <c r="M637" s="15">
        <f t="shared" si="115"/>
        <v>3542</v>
      </c>
      <c r="N637" s="6">
        <v>330</v>
      </c>
      <c r="O637" s="15">
        <f t="shared" si="116"/>
        <v>1168860</v>
      </c>
      <c r="P637" s="16">
        <f t="shared" si="117"/>
        <v>116.88600000000001</v>
      </c>
      <c r="Q637" s="16">
        <f t="shared" si="110"/>
        <v>105.19740000000002</v>
      </c>
      <c r="R637" s="34">
        <f t="shared" si="111"/>
        <v>11.688599999999994</v>
      </c>
      <c r="S637" s="28"/>
    </row>
    <row r="638" spans="1:19" s="21" customFormat="1" ht="24" x14ac:dyDescent="0.5">
      <c r="A638" s="153" t="s">
        <v>714</v>
      </c>
      <c r="B638" s="7" t="s">
        <v>22</v>
      </c>
      <c r="C638" s="8" t="s">
        <v>310</v>
      </c>
      <c r="D638" s="9" t="s">
        <v>38</v>
      </c>
      <c r="E638" s="139" t="s">
        <v>997</v>
      </c>
      <c r="F638" s="37" t="s">
        <v>433</v>
      </c>
      <c r="G638" s="12" t="s">
        <v>519</v>
      </c>
      <c r="H638" s="11" t="s">
        <v>546</v>
      </c>
      <c r="I638" s="13">
        <v>4</v>
      </c>
      <c r="J638" s="11" t="s">
        <v>569</v>
      </c>
      <c r="K638" s="11" t="s">
        <v>564</v>
      </c>
      <c r="L638" s="11" t="s">
        <v>564</v>
      </c>
      <c r="M638" s="15">
        <f t="shared" si="115"/>
        <v>3600</v>
      </c>
      <c r="N638" s="6">
        <v>330</v>
      </c>
      <c r="O638" s="15">
        <f t="shared" si="116"/>
        <v>1188000</v>
      </c>
      <c r="P638" s="16">
        <f t="shared" si="117"/>
        <v>118.80000000000001</v>
      </c>
      <c r="Q638" s="16">
        <f t="shared" si="110"/>
        <v>106.92000000000002</v>
      </c>
      <c r="R638" s="34">
        <f t="shared" si="111"/>
        <v>11.879999999999995</v>
      </c>
      <c r="S638" s="28"/>
    </row>
    <row r="639" spans="1:19" s="21" customFormat="1" ht="23.25" x14ac:dyDescent="0.5">
      <c r="A639" s="154"/>
      <c r="B639" s="7"/>
      <c r="C639" s="8"/>
      <c r="D639" s="9"/>
      <c r="E639" s="38"/>
      <c r="F639" s="37"/>
      <c r="G639" s="12" t="s">
        <v>519</v>
      </c>
      <c r="H639" s="11" t="s">
        <v>531</v>
      </c>
      <c r="I639" s="13">
        <v>4</v>
      </c>
      <c r="J639" s="11" t="s">
        <v>562</v>
      </c>
      <c r="K639" s="11" t="s">
        <v>564</v>
      </c>
      <c r="L639" s="11" t="s">
        <v>389</v>
      </c>
      <c r="M639" s="15">
        <f t="shared" si="115"/>
        <v>2014</v>
      </c>
      <c r="N639" s="6">
        <v>330</v>
      </c>
      <c r="O639" s="15">
        <f t="shared" si="116"/>
        <v>664620</v>
      </c>
      <c r="P639" s="16">
        <f t="shared" si="117"/>
        <v>66.462000000000003</v>
      </c>
      <c r="Q639" s="16">
        <f t="shared" si="110"/>
        <v>59.815800000000003</v>
      </c>
      <c r="R639" s="34">
        <f t="shared" si="111"/>
        <v>6.6462000000000003</v>
      </c>
      <c r="S639" s="28"/>
    </row>
    <row r="640" spans="1:19" s="21" customFormat="1" ht="23.25" x14ac:dyDescent="0.5">
      <c r="A640" s="155"/>
      <c r="B640" s="7"/>
      <c r="C640" s="8"/>
      <c r="D640" s="9"/>
      <c r="E640" s="38"/>
      <c r="F640" s="37"/>
      <c r="G640" s="12"/>
      <c r="H640" s="11"/>
      <c r="I640" s="13"/>
      <c r="J640" s="11"/>
      <c r="K640" s="11"/>
      <c r="L640" s="11"/>
      <c r="M640" s="15"/>
      <c r="N640" s="6"/>
      <c r="O640" s="15"/>
      <c r="P640" s="16">
        <f>SUM(P638:P639)</f>
        <v>185.262</v>
      </c>
      <c r="Q640" s="16">
        <f t="shared" si="110"/>
        <v>166.73580000000001</v>
      </c>
      <c r="R640" s="34">
        <f>SUM(R638:R639)</f>
        <v>18.526199999999996</v>
      </c>
      <c r="S640" s="28"/>
    </row>
    <row r="641" spans="1:19" s="21" customFormat="1" ht="24" x14ac:dyDescent="0.5">
      <c r="A641" s="153" t="s">
        <v>715</v>
      </c>
      <c r="B641" s="7" t="s">
        <v>28</v>
      </c>
      <c r="C641" s="8" t="s">
        <v>311</v>
      </c>
      <c r="D641" s="9" t="s">
        <v>24</v>
      </c>
      <c r="E641" s="139" t="s">
        <v>998</v>
      </c>
      <c r="F641" s="37" t="s">
        <v>511</v>
      </c>
      <c r="G641" s="12" t="s">
        <v>519</v>
      </c>
      <c r="H641" s="11" t="s">
        <v>529</v>
      </c>
      <c r="I641" s="13">
        <v>4</v>
      </c>
      <c r="J641" s="11" t="s">
        <v>562</v>
      </c>
      <c r="K641" s="11" t="s">
        <v>564</v>
      </c>
      <c r="L641" s="11" t="s">
        <v>426</v>
      </c>
      <c r="M641" s="15">
        <f t="shared" si="115"/>
        <v>2008</v>
      </c>
      <c r="N641" s="6">
        <v>330</v>
      </c>
      <c r="O641" s="15">
        <f t="shared" si="116"/>
        <v>662640</v>
      </c>
      <c r="P641" s="16">
        <f t="shared" si="117"/>
        <v>66.26400000000001</v>
      </c>
      <c r="Q641" s="16">
        <f t="shared" si="110"/>
        <v>59.637600000000013</v>
      </c>
      <c r="R641" s="34">
        <f t="shared" si="111"/>
        <v>6.6263999999999967</v>
      </c>
      <c r="S641" s="28"/>
    </row>
    <row r="642" spans="1:19" s="21" customFormat="1" ht="23.25" x14ac:dyDescent="0.5">
      <c r="A642" s="154"/>
      <c r="B642" s="7"/>
      <c r="C642" s="8"/>
      <c r="D642" s="9"/>
      <c r="E642" s="38"/>
      <c r="F642" s="37"/>
      <c r="G642" s="12" t="s">
        <v>519</v>
      </c>
      <c r="H642" s="11" t="s">
        <v>549</v>
      </c>
      <c r="I642" s="13">
        <v>4</v>
      </c>
      <c r="J642" s="11" t="s">
        <v>566</v>
      </c>
      <c r="K642" s="11" t="s">
        <v>567</v>
      </c>
      <c r="L642" s="11" t="s">
        <v>466</v>
      </c>
      <c r="M642" s="15">
        <f t="shared" si="115"/>
        <v>1871</v>
      </c>
      <c r="N642" s="6">
        <v>330</v>
      </c>
      <c r="O642" s="15">
        <f t="shared" si="116"/>
        <v>617430</v>
      </c>
      <c r="P642" s="16">
        <f t="shared" si="117"/>
        <v>61.743000000000002</v>
      </c>
      <c r="Q642" s="16">
        <f t="shared" si="110"/>
        <v>55.5687</v>
      </c>
      <c r="R642" s="34">
        <f t="shared" si="111"/>
        <v>6.1743000000000023</v>
      </c>
      <c r="S642" s="28"/>
    </row>
    <row r="643" spans="1:19" s="21" customFormat="1" ht="23.25" x14ac:dyDescent="0.5">
      <c r="A643" s="155"/>
      <c r="B643" s="7"/>
      <c r="C643" s="8"/>
      <c r="D643" s="9"/>
      <c r="E643" s="38"/>
      <c r="F643" s="37"/>
      <c r="G643" s="12"/>
      <c r="H643" s="11"/>
      <c r="I643" s="13"/>
      <c r="J643" s="11"/>
      <c r="K643" s="11"/>
      <c r="L643" s="11"/>
      <c r="M643" s="15"/>
      <c r="N643" s="6"/>
      <c r="O643" s="15"/>
      <c r="P643" s="16">
        <f>SUM(P641:P642)</f>
        <v>128.00700000000001</v>
      </c>
      <c r="Q643" s="16">
        <f t="shared" si="110"/>
        <v>115.20630000000001</v>
      </c>
      <c r="R643" s="34">
        <f>SUM(R641:R642)</f>
        <v>12.800699999999999</v>
      </c>
      <c r="S643" s="28"/>
    </row>
    <row r="644" spans="1:19" s="21" customFormat="1" ht="24" x14ac:dyDescent="0.5">
      <c r="A644" s="153" t="s">
        <v>716</v>
      </c>
      <c r="B644" s="7" t="s">
        <v>54</v>
      </c>
      <c r="C644" s="8" t="s">
        <v>312</v>
      </c>
      <c r="D644" s="9" t="s">
        <v>24</v>
      </c>
      <c r="E644" s="139" t="s">
        <v>999</v>
      </c>
      <c r="F644" s="37" t="s">
        <v>512</v>
      </c>
      <c r="G644" s="12" t="s">
        <v>519</v>
      </c>
      <c r="H644" s="11" t="s">
        <v>531</v>
      </c>
      <c r="I644" s="13">
        <v>4</v>
      </c>
      <c r="J644" s="11" t="s">
        <v>566</v>
      </c>
      <c r="K644" s="11" t="s">
        <v>563</v>
      </c>
      <c r="L644" s="11" t="s">
        <v>566</v>
      </c>
      <c r="M644" s="15">
        <f t="shared" si="115"/>
        <v>1904</v>
      </c>
      <c r="N644" s="6">
        <v>330</v>
      </c>
      <c r="O644" s="15">
        <f t="shared" si="116"/>
        <v>628320</v>
      </c>
      <c r="P644" s="16">
        <f t="shared" si="117"/>
        <v>62.832000000000001</v>
      </c>
      <c r="Q644" s="16">
        <f t="shared" si="110"/>
        <v>56.5488</v>
      </c>
      <c r="R644" s="34">
        <f t="shared" si="111"/>
        <v>6.2832000000000008</v>
      </c>
      <c r="S644" s="28"/>
    </row>
    <row r="645" spans="1:19" s="21" customFormat="1" ht="23.25" x14ac:dyDescent="0.5">
      <c r="A645" s="154"/>
      <c r="B645" s="7"/>
      <c r="C645" s="8"/>
      <c r="D645" s="9"/>
      <c r="E645" s="38"/>
      <c r="F645" s="37"/>
      <c r="G645" s="12" t="s">
        <v>519</v>
      </c>
      <c r="H645" s="11" t="s">
        <v>557</v>
      </c>
      <c r="I645" s="13">
        <v>4</v>
      </c>
      <c r="J645" s="11" t="s">
        <v>563</v>
      </c>
      <c r="K645" s="11" t="s">
        <v>567</v>
      </c>
      <c r="L645" s="11" t="s">
        <v>469</v>
      </c>
      <c r="M645" s="15">
        <f t="shared" si="115"/>
        <v>1468</v>
      </c>
      <c r="N645" s="6">
        <v>330</v>
      </c>
      <c r="O645" s="15">
        <f t="shared" si="116"/>
        <v>484440</v>
      </c>
      <c r="P645" s="16">
        <f t="shared" si="117"/>
        <v>48.444000000000003</v>
      </c>
      <c r="Q645" s="16">
        <f t="shared" si="110"/>
        <v>43.599600000000002</v>
      </c>
      <c r="R645" s="34">
        <f t="shared" si="111"/>
        <v>4.8444000000000003</v>
      </c>
      <c r="S645" s="28"/>
    </row>
    <row r="646" spans="1:19" s="21" customFormat="1" ht="23.25" x14ac:dyDescent="0.5">
      <c r="A646" s="154"/>
      <c r="B646" s="7"/>
      <c r="C646" s="8"/>
      <c r="D646" s="9"/>
      <c r="E646" s="38"/>
      <c r="F646" s="37"/>
      <c r="G646" s="12" t="s">
        <v>519</v>
      </c>
      <c r="H646" s="11" t="s">
        <v>557</v>
      </c>
      <c r="I646" s="13">
        <v>4</v>
      </c>
      <c r="J646" s="11" t="s">
        <v>516</v>
      </c>
      <c r="K646" s="11" t="s">
        <v>564</v>
      </c>
      <c r="L646" s="11" t="s">
        <v>564</v>
      </c>
      <c r="M646" s="15">
        <f t="shared" si="115"/>
        <v>2400</v>
      </c>
      <c r="N646" s="6">
        <v>330</v>
      </c>
      <c r="O646" s="15">
        <f t="shared" si="116"/>
        <v>792000</v>
      </c>
      <c r="P646" s="16">
        <f t="shared" si="117"/>
        <v>79.2</v>
      </c>
      <c r="Q646" s="16">
        <f t="shared" si="110"/>
        <v>71.28</v>
      </c>
      <c r="R646" s="34">
        <f t="shared" si="111"/>
        <v>7.9200000000000017</v>
      </c>
      <c r="S646" s="28"/>
    </row>
    <row r="647" spans="1:19" s="21" customFormat="1" ht="23.25" x14ac:dyDescent="0.5">
      <c r="A647" s="155"/>
      <c r="B647" s="7"/>
      <c r="C647" s="8"/>
      <c r="D647" s="9"/>
      <c r="E647" s="38"/>
      <c r="F647" s="37"/>
      <c r="G647" s="12"/>
      <c r="H647" s="11"/>
      <c r="I647" s="13"/>
      <c r="J647" s="11"/>
      <c r="K647" s="11"/>
      <c r="L647" s="11"/>
      <c r="M647" s="15"/>
      <c r="N647" s="6"/>
      <c r="O647" s="15"/>
      <c r="P647" s="16">
        <f>SUM(P644:P646)</f>
        <v>190.476</v>
      </c>
      <c r="Q647" s="16">
        <f t="shared" si="110"/>
        <v>171.42840000000001</v>
      </c>
      <c r="R647" s="34">
        <f>SUM(R644:R646)</f>
        <v>19.047600000000003</v>
      </c>
      <c r="S647" s="28"/>
    </row>
    <row r="648" spans="1:19" s="21" customFormat="1" ht="24" x14ac:dyDescent="0.5">
      <c r="A648" s="132" t="s">
        <v>717</v>
      </c>
      <c r="B648" s="7" t="s">
        <v>28</v>
      </c>
      <c r="C648" s="8" t="s">
        <v>313</v>
      </c>
      <c r="D648" s="9" t="s">
        <v>24</v>
      </c>
      <c r="E648" s="139" t="s">
        <v>1000</v>
      </c>
      <c r="F648" s="37" t="s">
        <v>513</v>
      </c>
      <c r="G648" s="12" t="s">
        <v>519</v>
      </c>
      <c r="H648" s="11" t="s">
        <v>522</v>
      </c>
      <c r="I648" s="13">
        <v>4</v>
      </c>
      <c r="J648" s="11" t="s">
        <v>563</v>
      </c>
      <c r="K648" s="11" t="s">
        <v>564</v>
      </c>
      <c r="L648" s="11" t="s">
        <v>442</v>
      </c>
      <c r="M648" s="15">
        <f t="shared" si="115"/>
        <v>1275</v>
      </c>
      <c r="N648" s="6">
        <v>330</v>
      </c>
      <c r="O648" s="15">
        <f t="shared" si="116"/>
        <v>420750</v>
      </c>
      <c r="P648" s="16">
        <f t="shared" si="117"/>
        <v>42.075000000000003</v>
      </c>
      <c r="Q648" s="16">
        <f t="shared" si="110"/>
        <v>37.867500000000007</v>
      </c>
      <c r="R648" s="34">
        <f t="shared" si="111"/>
        <v>4.207499999999996</v>
      </c>
      <c r="S648" s="28"/>
    </row>
    <row r="649" spans="1:19" s="21" customFormat="1" ht="24" x14ac:dyDescent="0.5">
      <c r="A649" s="153" t="s">
        <v>718</v>
      </c>
      <c r="B649" s="7" t="s">
        <v>28</v>
      </c>
      <c r="C649" s="8" t="s">
        <v>314</v>
      </c>
      <c r="D649" s="9" t="s">
        <v>26</v>
      </c>
      <c r="E649" s="139" t="s">
        <v>1001</v>
      </c>
      <c r="F649" s="37" t="s">
        <v>418</v>
      </c>
      <c r="G649" s="12" t="s">
        <v>519</v>
      </c>
      <c r="H649" s="11" t="s">
        <v>539</v>
      </c>
      <c r="I649" s="13">
        <v>4</v>
      </c>
      <c r="J649" s="11" t="s">
        <v>565</v>
      </c>
      <c r="K649" s="11" t="s">
        <v>567</v>
      </c>
      <c r="L649" s="11" t="s">
        <v>346</v>
      </c>
      <c r="M649" s="15">
        <f t="shared" si="115"/>
        <v>3048</v>
      </c>
      <c r="N649" s="6">
        <v>330</v>
      </c>
      <c r="O649" s="15">
        <f t="shared" si="116"/>
        <v>1005840</v>
      </c>
      <c r="P649" s="16">
        <f t="shared" si="117"/>
        <v>100.584</v>
      </c>
      <c r="Q649" s="16">
        <f t="shared" si="110"/>
        <v>90.525600000000011</v>
      </c>
      <c r="R649" s="34">
        <f t="shared" si="111"/>
        <v>10.058399999999992</v>
      </c>
      <c r="S649" s="28"/>
    </row>
    <row r="650" spans="1:19" s="21" customFormat="1" ht="23.25" x14ac:dyDescent="0.5">
      <c r="A650" s="154"/>
      <c r="B650" s="7"/>
      <c r="C650" s="8"/>
      <c r="D650" s="9"/>
      <c r="E650" s="38"/>
      <c r="F650" s="37"/>
      <c r="G650" s="12" t="s">
        <v>519</v>
      </c>
      <c r="H650" s="11" t="s">
        <v>526</v>
      </c>
      <c r="I650" s="13">
        <v>4</v>
      </c>
      <c r="J650" s="11" t="s">
        <v>426</v>
      </c>
      <c r="K650" s="11" t="s">
        <v>460</v>
      </c>
      <c r="L650" s="11" t="s">
        <v>580</v>
      </c>
      <c r="M650" s="15">
        <f t="shared" si="115"/>
        <v>3358</v>
      </c>
      <c r="N650" s="6">
        <v>330</v>
      </c>
      <c r="O650" s="15">
        <f t="shared" si="116"/>
        <v>1108140</v>
      </c>
      <c r="P650" s="16">
        <f t="shared" si="117"/>
        <v>110.81400000000001</v>
      </c>
      <c r="Q650" s="16">
        <f t="shared" si="110"/>
        <v>99.732600000000005</v>
      </c>
      <c r="R650" s="34">
        <f t="shared" si="111"/>
        <v>11.081400000000002</v>
      </c>
      <c r="S650" s="28"/>
    </row>
    <row r="651" spans="1:19" s="21" customFormat="1" ht="23.25" x14ac:dyDescent="0.5">
      <c r="A651" s="155"/>
      <c r="B651" s="7"/>
      <c r="C651" s="8"/>
      <c r="D651" s="9"/>
      <c r="E651" s="38"/>
      <c r="F651" s="37"/>
      <c r="G651" s="12"/>
      <c r="H651" s="11"/>
      <c r="I651" s="13"/>
      <c r="J651" s="11"/>
      <c r="K651" s="11"/>
      <c r="L651" s="11"/>
      <c r="M651" s="15"/>
      <c r="N651" s="6"/>
      <c r="O651" s="15"/>
      <c r="P651" s="16">
        <f>SUM(P649:P650)</f>
        <v>211.39800000000002</v>
      </c>
      <c r="Q651" s="16">
        <f t="shared" si="110"/>
        <v>190.25820000000002</v>
      </c>
      <c r="R651" s="34">
        <f>SUM(R649:R650)</f>
        <v>21.139799999999994</v>
      </c>
      <c r="S651" s="28"/>
    </row>
    <row r="652" spans="1:19" s="21" customFormat="1" ht="24" x14ac:dyDescent="0.5">
      <c r="A652" s="153" t="s">
        <v>719</v>
      </c>
      <c r="B652" s="7" t="s">
        <v>28</v>
      </c>
      <c r="C652" s="8" t="s">
        <v>314</v>
      </c>
      <c r="D652" s="9" t="s">
        <v>38</v>
      </c>
      <c r="E652" s="139" t="s">
        <v>1002</v>
      </c>
      <c r="F652" s="37" t="s">
        <v>433</v>
      </c>
      <c r="G652" s="12" t="s">
        <v>519</v>
      </c>
      <c r="H652" s="11" t="s">
        <v>531</v>
      </c>
      <c r="I652" s="13">
        <v>4</v>
      </c>
      <c r="J652" s="11" t="s">
        <v>566</v>
      </c>
      <c r="K652" s="11" t="s">
        <v>564</v>
      </c>
      <c r="L652" s="11" t="s">
        <v>370</v>
      </c>
      <c r="M652" s="15">
        <f t="shared" si="115"/>
        <v>1625</v>
      </c>
      <c r="N652" s="6">
        <v>330</v>
      </c>
      <c r="O652" s="15">
        <f t="shared" si="116"/>
        <v>536250</v>
      </c>
      <c r="P652" s="16">
        <f t="shared" si="117"/>
        <v>53.625</v>
      </c>
      <c r="Q652" s="16">
        <f t="shared" si="110"/>
        <v>48.262500000000003</v>
      </c>
      <c r="R652" s="34">
        <f t="shared" si="111"/>
        <v>5.3624999999999972</v>
      </c>
      <c r="S652" s="28"/>
    </row>
    <row r="653" spans="1:19" s="21" customFormat="1" ht="23.25" x14ac:dyDescent="0.5">
      <c r="A653" s="154"/>
      <c r="B653" s="7"/>
      <c r="C653" s="8"/>
      <c r="D653" s="9"/>
      <c r="E653" s="38"/>
      <c r="F653" s="37"/>
      <c r="G653" s="12" t="s">
        <v>519</v>
      </c>
      <c r="H653" s="11" t="s">
        <v>546</v>
      </c>
      <c r="I653" s="13">
        <v>4</v>
      </c>
      <c r="J653" s="11" t="s">
        <v>568</v>
      </c>
      <c r="K653" s="11" t="s">
        <v>564</v>
      </c>
      <c r="L653" s="11" t="s">
        <v>564</v>
      </c>
      <c r="M653" s="15">
        <f t="shared" si="115"/>
        <v>4000</v>
      </c>
      <c r="N653" s="6">
        <v>330</v>
      </c>
      <c r="O653" s="15">
        <f t="shared" si="116"/>
        <v>1320000</v>
      </c>
      <c r="P653" s="16">
        <f t="shared" si="117"/>
        <v>132</v>
      </c>
      <c r="Q653" s="16">
        <f t="shared" si="110"/>
        <v>118.8</v>
      </c>
      <c r="R653" s="34">
        <f t="shared" si="111"/>
        <v>13.200000000000003</v>
      </c>
      <c r="S653" s="28"/>
    </row>
    <row r="654" spans="1:19" s="21" customFormat="1" ht="23.25" x14ac:dyDescent="0.5">
      <c r="A654" s="155"/>
      <c r="B654" s="7"/>
      <c r="C654" s="8"/>
      <c r="D654" s="9"/>
      <c r="E654" s="38"/>
      <c r="F654" s="37"/>
      <c r="G654" s="12"/>
      <c r="H654" s="11"/>
      <c r="I654" s="13"/>
      <c r="J654" s="11"/>
      <c r="K654" s="11"/>
      <c r="L654" s="11"/>
      <c r="M654" s="15"/>
      <c r="N654" s="6"/>
      <c r="O654" s="15"/>
      <c r="P654" s="16">
        <f>SUM(P652:P653)</f>
        <v>185.625</v>
      </c>
      <c r="Q654" s="16">
        <f t="shared" si="110"/>
        <v>167.0625</v>
      </c>
      <c r="R654" s="34">
        <f>SUM(R652:R653)</f>
        <v>18.5625</v>
      </c>
      <c r="S654" s="28"/>
    </row>
    <row r="655" spans="1:19" s="21" customFormat="1" ht="23.25" x14ac:dyDescent="0.5">
      <c r="A655" s="132" t="s">
        <v>720</v>
      </c>
      <c r="B655" s="7" t="s">
        <v>28</v>
      </c>
      <c r="C655" s="8" t="s">
        <v>315</v>
      </c>
      <c r="D655" s="9" t="s">
        <v>138</v>
      </c>
      <c r="E655" s="38"/>
      <c r="F655" s="37" t="s">
        <v>466</v>
      </c>
      <c r="G655" s="12" t="s">
        <v>519</v>
      </c>
      <c r="H655" s="11" t="s">
        <v>560</v>
      </c>
      <c r="I655" s="13">
        <v>4</v>
      </c>
      <c r="J655" s="11" t="s">
        <v>460</v>
      </c>
      <c r="K655" s="11" t="s">
        <v>564</v>
      </c>
      <c r="L655" s="11" t="s">
        <v>575</v>
      </c>
      <c r="M655" s="15">
        <f t="shared" si="115"/>
        <v>421</v>
      </c>
      <c r="N655" s="6">
        <v>330</v>
      </c>
      <c r="O655" s="15">
        <f t="shared" si="116"/>
        <v>138930</v>
      </c>
      <c r="P655" s="16">
        <f t="shared" si="117"/>
        <v>13.893000000000001</v>
      </c>
      <c r="Q655" s="16">
        <f t="shared" si="110"/>
        <v>12.5037</v>
      </c>
      <c r="R655" s="34">
        <f t="shared" si="111"/>
        <v>1.3893000000000004</v>
      </c>
      <c r="S655" s="28"/>
    </row>
    <row r="656" spans="1:19" s="21" customFormat="1" ht="24" x14ac:dyDescent="0.5">
      <c r="A656" s="153" t="s">
        <v>721</v>
      </c>
      <c r="B656" s="7" t="s">
        <v>22</v>
      </c>
      <c r="C656" s="8" t="s">
        <v>316</v>
      </c>
      <c r="D656" s="9" t="s">
        <v>26</v>
      </c>
      <c r="E656" s="139" t="s">
        <v>1003</v>
      </c>
      <c r="F656" s="37" t="s">
        <v>514</v>
      </c>
      <c r="G656" s="12" t="s">
        <v>519</v>
      </c>
      <c r="H656" s="11" t="s">
        <v>522</v>
      </c>
      <c r="I656" s="13">
        <v>4</v>
      </c>
      <c r="J656" s="11" t="s">
        <v>460</v>
      </c>
      <c r="K656" s="11" t="s">
        <v>564</v>
      </c>
      <c r="L656" s="11" t="s">
        <v>576</v>
      </c>
      <c r="M656" s="15">
        <f t="shared" si="115"/>
        <v>449</v>
      </c>
      <c r="N656" s="6">
        <v>330</v>
      </c>
      <c r="O656" s="15">
        <f t="shared" si="116"/>
        <v>148170</v>
      </c>
      <c r="P656" s="16">
        <f t="shared" si="117"/>
        <v>14.817</v>
      </c>
      <c r="Q656" s="16">
        <f t="shared" si="110"/>
        <v>13.3353</v>
      </c>
      <c r="R656" s="34">
        <f t="shared" si="111"/>
        <v>1.4817</v>
      </c>
      <c r="S656" s="28"/>
    </row>
    <row r="657" spans="1:20" s="21" customFormat="1" ht="23.25" x14ac:dyDescent="0.5">
      <c r="A657" s="154"/>
      <c r="B657" s="7"/>
      <c r="C657" s="8"/>
      <c r="D657" s="9"/>
      <c r="E657" s="38"/>
      <c r="F657" s="37"/>
      <c r="G657" s="12" t="s">
        <v>519</v>
      </c>
      <c r="H657" s="11" t="s">
        <v>522</v>
      </c>
      <c r="I657" s="13">
        <v>4</v>
      </c>
      <c r="J657" s="11" t="s">
        <v>567</v>
      </c>
      <c r="K657" s="11" t="s">
        <v>564</v>
      </c>
      <c r="L657" s="11" t="s">
        <v>328</v>
      </c>
      <c r="M657" s="15">
        <f t="shared" si="115"/>
        <v>863</v>
      </c>
      <c r="N657" s="6">
        <v>330</v>
      </c>
      <c r="O657" s="15">
        <f t="shared" si="116"/>
        <v>284790</v>
      </c>
      <c r="P657" s="16">
        <f t="shared" si="117"/>
        <v>28.479000000000003</v>
      </c>
      <c r="Q657" s="16">
        <f t="shared" si="110"/>
        <v>25.631100000000004</v>
      </c>
      <c r="R657" s="34">
        <f t="shared" si="111"/>
        <v>2.8478999999999992</v>
      </c>
      <c r="S657" s="28"/>
    </row>
    <row r="658" spans="1:20" s="21" customFormat="1" ht="23.25" x14ac:dyDescent="0.5">
      <c r="A658" s="155"/>
      <c r="B658" s="7"/>
      <c r="C658" s="8"/>
      <c r="D658" s="9"/>
      <c r="E658" s="38"/>
      <c r="F658" s="37"/>
      <c r="G658" s="12"/>
      <c r="H658" s="11"/>
      <c r="I658" s="13"/>
      <c r="J658" s="11"/>
      <c r="K658" s="11"/>
      <c r="L658" s="11"/>
      <c r="M658" s="15"/>
      <c r="N658" s="6"/>
      <c r="O658" s="15"/>
      <c r="P658" s="16">
        <f>SUM(P656:P657)</f>
        <v>43.296000000000006</v>
      </c>
      <c r="Q658" s="16">
        <f t="shared" si="110"/>
        <v>38.966400000000007</v>
      </c>
      <c r="R658" s="34">
        <f>SUM(R656:R657)</f>
        <v>4.3295999999999992</v>
      </c>
      <c r="S658" s="28"/>
    </row>
    <row r="659" spans="1:20" s="21" customFormat="1" ht="24" x14ac:dyDescent="0.5">
      <c r="A659" s="153" t="s">
        <v>722</v>
      </c>
      <c r="B659" s="7" t="s">
        <v>28</v>
      </c>
      <c r="C659" s="8" t="s">
        <v>317</v>
      </c>
      <c r="D659" s="9" t="s">
        <v>38</v>
      </c>
      <c r="E659" s="139" t="s">
        <v>1004</v>
      </c>
      <c r="F659" s="37" t="s">
        <v>515</v>
      </c>
      <c r="G659" s="12" t="s">
        <v>519</v>
      </c>
      <c r="H659" s="11" t="s">
        <v>541</v>
      </c>
      <c r="I659" s="13">
        <v>4</v>
      </c>
      <c r="J659" s="11" t="s">
        <v>569</v>
      </c>
      <c r="K659" s="11" t="s">
        <v>567</v>
      </c>
      <c r="L659" s="11" t="s">
        <v>496</v>
      </c>
      <c r="M659" s="15">
        <f t="shared" si="115"/>
        <v>3811</v>
      </c>
      <c r="N659" s="6">
        <v>330</v>
      </c>
      <c r="O659" s="15">
        <f t="shared" si="116"/>
        <v>1257630</v>
      </c>
      <c r="P659" s="16">
        <f t="shared" si="117"/>
        <v>125.76300000000001</v>
      </c>
      <c r="Q659" s="16">
        <f t="shared" si="110"/>
        <v>113.1867</v>
      </c>
      <c r="R659" s="34">
        <f t="shared" si="111"/>
        <v>12.576300000000003</v>
      </c>
      <c r="S659" s="28"/>
    </row>
    <row r="660" spans="1:20" s="21" customFormat="1" ht="23.25" x14ac:dyDescent="0.5">
      <c r="A660" s="154"/>
      <c r="B660" s="7"/>
      <c r="C660" s="8"/>
      <c r="D660" s="9"/>
      <c r="E660" s="38"/>
      <c r="F660" s="37"/>
      <c r="G660" s="12" t="s">
        <v>519</v>
      </c>
      <c r="H660" s="11" t="s">
        <v>561</v>
      </c>
      <c r="I660" s="13">
        <v>4</v>
      </c>
      <c r="J660" s="11" t="s">
        <v>563</v>
      </c>
      <c r="K660" s="11" t="s">
        <v>460</v>
      </c>
      <c r="L660" s="11" t="s">
        <v>373</v>
      </c>
      <c r="M660" s="15">
        <f t="shared" si="115"/>
        <v>1362</v>
      </c>
      <c r="N660" s="6">
        <v>330</v>
      </c>
      <c r="O660" s="15">
        <f t="shared" si="116"/>
        <v>449460</v>
      </c>
      <c r="P660" s="16">
        <f t="shared" si="117"/>
        <v>44.946000000000005</v>
      </c>
      <c r="Q660" s="16">
        <f t="shared" si="110"/>
        <v>40.451400000000007</v>
      </c>
      <c r="R660" s="34">
        <f t="shared" si="111"/>
        <v>4.4945999999999984</v>
      </c>
      <c r="S660" s="28"/>
    </row>
    <row r="661" spans="1:20" s="21" customFormat="1" ht="23.25" x14ac:dyDescent="0.5">
      <c r="A661" s="155"/>
      <c r="B661" s="7"/>
      <c r="C661" s="8"/>
      <c r="D661" s="9"/>
      <c r="E661" s="38"/>
      <c r="F661" s="37"/>
      <c r="G661" s="12"/>
      <c r="H661" s="11"/>
      <c r="I661" s="13"/>
      <c r="J661" s="11"/>
      <c r="K661" s="11"/>
      <c r="L661" s="11"/>
      <c r="M661" s="15"/>
      <c r="N661" s="6"/>
      <c r="O661" s="15"/>
      <c r="P661" s="16">
        <f>SUM(P659:P660)</f>
        <v>170.709</v>
      </c>
      <c r="Q661" s="16">
        <f t="shared" si="110"/>
        <v>153.63810000000001</v>
      </c>
      <c r="R661" s="34">
        <f>SUM(R659:R660)</f>
        <v>17.070900000000002</v>
      </c>
      <c r="S661" s="28"/>
    </row>
    <row r="662" spans="1:20" s="21" customFormat="1" ht="24" x14ac:dyDescent="0.5">
      <c r="A662" s="153" t="s">
        <v>723</v>
      </c>
      <c r="B662" s="7" t="s">
        <v>28</v>
      </c>
      <c r="C662" s="8" t="s">
        <v>1062</v>
      </c>
      <c r="D662" s="9" t="s">
        <v>24</v>
      </c>
      <c r="E662" s="139" t="s">
        <v>1005</v>
      </c>
      <c r="F662" s="37" t="s">
        <v>324</v>
      </c>
      <c r="G662" s="12" t="s">
        <v>519</v>
      </c>
      <c r="H662" s="11" t="s">
        <v>528</v>
      </c>
      <c r="I662" s="13">
        <v>4</v>
      </c>
      <c r="J662" s="11" t="s">
        <v>567</v>
      </c>
      <c r="K662" s="11" t="s">
        <v>460</v>
      </c>
      <c r="L662" s="11" t="s">
        <v>391</v>
      </c>
      <c r="M662" s="15">
        <f t="shared" si="115"/>
        <v>941</v>
      </c>
      <c r="N662" s="6">
        <v>330</v>
      </c>
      <c r="O662" s="15">
        <f t="shared" si="116"/>
        <v>310530</v>
      </c>
      <c r="P662" s="16">
        <f t="shared" si="117"/>
        <v>31.053000000000001</v>
      </c>
      <c r="Q662" s="16">
        <f t="shared" si="110"/>
        <v>27.947700000000001</v>
      </c>
      <c r="R662" s="34">
        <f t="shared" si="111"/>
        <v>3.1052999999999997</v>
      </c>
      <c r="S662" s="28"/>
    </row>
    <row r="663" spans="1:20" s="21" customFormat="1" ht="23.25" x14ac:dyDescent="0.5">
      <c r="A663" s="154"/>
      <c r="B663" s="156" t="s">
        <v>1061</v>
      </c>
      <c r="C663" s="157"/>
      <c r="D663" s="158"/>
      <c r="E663" s="38"/>
      <c r="F663" s="37"/>
      <c r="G663" s="12" t="s">
        <v>519</v>
      </c>
      <c r="H663" s="11" t="s">
        <v>523</v>
      </c>
      <c r="I663" s="13">
        <v>4</v>
      </c>
      <c r="J663" s="11" t="s">
        <v>568</v>
      </c>
      <c r="K663" s="11" t="s">
        <v>564</v>
      </c>
      <c r="L663" s="11" t="s">
        <v>579</v>
      </c>
      <c r="M663" s="15">
        <f t="shared" si="115"/>
        <v>4054</v>
      </c>
      <c r="N663" s="6">
        <v>330</v>
      </c>
      <c r="O663" s="15">
        <f t="shared" si="116"/>
        <v>1337820</v>
      </c>
      <c r="P663" s="16">
        <f t="shared" si="117"/>
        <v>133.78200000000001</v>
      </c>
      <c r="Q663" s="16">
        <f t="shared" si="110"/>
        <v>120.40380000000002</v>
      </c>
      <c r="R663" s="34">
        <f t="shared" si="111"/>
        <v>13.378199999999993</v>
      </c>
      <c r="S663" s="28"/>
    </row>
    <row r="664" spans="1:20" s="21" customFormat="1" ht="23.25" x14ac:dyDescent="0.5">
      <c r="A664" s="155"/>
      <c r="B664" s="7"/>
      <c r="C664" s="8"/>
      <c r="D664" s="9"/>
      <c r="E664" s="38"/>
      <c r="F664" s="37"/>
      <c r="G664" s="12"/>
      <c r="H664" s="11"/>
      <c r="I664" s="13"/>
      <c r="J664" s="11"/>
      <c r="K664" s="11"/>
      <c r="L664" s="11"/>
      <c r="M664" s="15"/>
      <c r="N664" s="6"/>
      <c r="O664" s="15"/>
      <c r="P664" s="16">
        <f>SUM(P662:P663)</f>
        <v>164.83500000000001</v>
      </c>
      <c r="Q664" s="16">
        <f t="shared" si="110"/>
        <v>148.35150000000002</v>
      </c>
      <c r="R664" s="34">
        <f>SUM(R662:R663)</f>
        <v>16.483499999999992</v>
      </c>
      <c r="S664" s="28"/>
    </row>
    <row r="665" spans="1:20" s="21" customFormat="1" ht="24" x14ac:dyDescent="0.5">
      <c r="A665" s="153" t="s">
        <v>724</v>
      </c>
      <c r="B665" s="7" t="s">
        <v>22</v>
      </c>
      <c r="C665" s="8" t="s">
        <v>1073</v>
      </c>
      <c r="D665" s="9" t="s">
        <v>24</v>
      </c>
      <c r="E665" s="139" t="s">
        <v>1007</v>
      </c>
      <c r="F665" s="37" t="s">
        <v>517</v>
      </c>
      <c r="G665" s="12" t="s">
        <v>519</v>
      </c>
      <c r="H665" s="11" t="s">
        <v>531</v>
      </c>
      <c r="I665" s="13">
        <v>4</v>
      </c>
      <c r="J665" s="11" t="s">
        <v>460</v>
      </c>
      <c r="K665" s="11" t="s">
        <v>567</v>
      </c>
      <c r="L665" s="11" t="s">
        <v>421</v>
      </c>
      <c r="M665" s="15">
        <f t="shared" si="115"/>
        <v>688</v>
      </c>
      <c r="N665" s="6">
        <v>330</v>
      </c>
      <c r="O665" s="15">
        <f t="shared" si="116"/>
        <v>227040</v>
      </c>
      <c r="P665" s="16">
        <f t="shared" si="117"/>
        <v>22.704000000000001</v>
      </c>
      <c r="Q665" s="16">
        <f t="shared" si="110"/>
        <v>20.433600000000002</v>
      </c>
      <c r="R665" s="34">
        <f t="shared" si="111"/>
        <v>2.2703999999999986</v>
      </c>
      <c r="S665" s="28"/>
    </row>
    <row r="666" spans="1:20" s="21" customFormat="1" ht="23.25" x14ac:dyDescent="0.5">
      <c r="A666" s="154"/>
      <c r="B666" s="156" t="s">
        <v>1074</v>
      </c>
      <c r="C666" s="157"/>
      <c r="D666" s="158"/>
      <c r="E666" s="38"/>
      <c r="F666" s="37"/>
      <c r="G666" s="12" t="s">
        <v>519</v>
      </c>
      <c r="H666" s="11" t="s">
        <v>549</v>
      </c>
      <c r="I666" s="13">
        <v>4</v>
      </c>
      <c r="J666" s="11" t="s">
        <v>391</v>
      </c>
      <c r="K666" s="11" t="s">
        <v>567</v>
      </c>
      <c r="L666" s="11" t="s">
        <v>583</v>
      </c>
      <c r="M666" s="15">
        <f t="shared" si="115"/>
        <v>16674</v>
      </c>
      <c r="N666" s="6">
        <v>330</v>
      </c>
      <c r="O666" s="15">
        <f t="shared" si="116"/>
        <v>5502420</v>
      </c>
      <c r="P666" s="16">
        <f t="shared" si="117"/>
        <v>550.24200000000008</v>
      </c>
      <c r="Q666" s="16">
        <f t="shared" si="110"/>
        <v>495.21780000000007</v>
      </c>
      <c r="R666" s="34">
        <f t="shared" si="111"/>
        <v>55.024200000000008</v>
      </c>
      <c r="S666" s="28"/>
    </row>
    <row r="667" spans="1:20" s="21" customFormat="1" ht="23.25" x14ac:dyDescent="0.5">
      <c r="A667" s="155"/>
      <c r="B667" s="7"/>
      <c r="C667" s="8"/>
      <c r="D667" s="9"/>
      <c r="E667" s="38"/>
      <c r="F667" s="37"/>
      <c r="G667" s="12"/>
      <c r="H667" s="11"/>
      <c r="I667" s="13"/>
      <c r="J667" s="11"/>
      <c r="K667" s="11"/>
      <c r="L667" s="11"/>
      <c r="M667" s="15"/>
      <c r="N667" s="6"/>
      <c r="O667" s="15"/>
      <c r="P667" s="16">
        <f>SUM(P665:P666)</f>
        <v>572.94600000000003</v>
      </c>
      <c r="Q667" s="16">
        <f t="shared" si="110"/>
        <v>515.65140000000008</v>
      </c>
      <c r="R667" s="34">
        <f>SUM(R665:R666)</f>
        <v>57.294600000000003</v>
      </c>
      <c r="S667" s="28"/>
    </row>
    <row r="668" spans="1:20" s="21" customFormat="1" ht="24" x14ac:dyDescent="0.5">
      <c r="A668" s="132" t="s">
        <v>725</v>
      </c>
      <c r="B668" s="7" t="s">
        <v>22</v>
      </c>
      <c r="C668" s="8" t="s">
        <v>321</v>
      </c>
      <c r="D668" s="9" t="s">
        <v>24</v>
      </c>
      <c r="E668" s="139" t="s">
        <v>1008</v>
      </c>
      <c r="F668" s="37" t="s">
        <v>518</v>
      </c>
      <c r="G668" s="12" t="s">
        <v>519</v>
      </c>
      <c r="H668" s="11" t="s">
        <v>521</v>
      </c>
      <c r="I668" s="13">
        <v>4</v>
      </c>
      <c r="J668" s="11" t="s">
        <v>460</v>
      </c>
      <c r="K668" s="11" t="s">
        <v>567</v>
      </c>
      <c r="L668" s="11" t="s">
        <v>481</v>
      </c>
      <c r="M668" s="15">
        <f t="shared" si="115"/>
        <v>626</v>
      </c>
      <c r="N668" s="6">
        <v>330</v>
      </c>
      <c r="O668" s="15">
        <f t="shared" si="116"/>
        <v>206580</v>
      </c>
      <c r="P668" s="16">
        <f t="shared" si="117"/>
        <v>20.658000000000001</v>
      </c>
      <c r="Q668" s="16">
        <f t="shared" si="110"/>
        <v>18.592200000000002</v>
      </c>
      <c r="R668" s="34">
        <f t="shared" si="111"/>
        <v>2.0657999999999994</v>
      </c>
      <c r="S668" s="28"/>
    </row>
    <row r="669" spans="1:20" s="19" customFormat="1" ht="24" x14ac:dyDescent="0.5">
      <c r="A669" s="132" t="s">
        <v>726</v>
      </c>
      <c r="B669" s="7" t="s">
        <v>22</v>
      </c>
      <c r="C669" s="8" t="s">
        <v>121</v>
      </c>
      <c r="D669" s="9" t="s">
        <v>122</v>
      </c>
      <c r="E669" s="139" t="s">
        <v>781</v>
      </c>
      <c r="F669" s="37" t="s">
        <v>399</v>
      </c>
      <c r="G669" s="12" t="s">
        <v>519</v>
      </c>
      <c r="H669" s="11" t="s">
        <v>522</v>
      </c>
      <c r="I669" s="35" t="s">
        <v>597</v>
      </c>
      <c r="J669" s="11" t="s">
        <v>564</v>
      </c>
      <c r="K669" s="11" t="s">
        <v>567</v>
      </c>
      <c r="L669" s="11" t="s">
        <v>574</v>
      </c>
      <c r="M669" s="15">
        <f t="shared" ref="M669" si="118">J669*400+K669*100+L669</f>
        <v>233</v>
      </c>
      <c r="N669" s="6">
        <v>330</v>
      </c>
      <c r="O669" s="15">
        <f t="shared" ref="O669" si="119">M669*N669</f>
        <v>76890</v>
      </c>
      <c r="P669" s="16">
        <f t="shared" ref="P669" si="120">O669*0.01%</f>
        <v>7.6890000000000001</v>
      </c>
      <c r="Q669" s="16">
        <f t="shared" ref="Q669" si="121">P669*90%</f>
        <v>6.9201000000000006</v>
      </c>
      <c r="R669" s="34">
        <f t="shared" ref="R669" si="122">P669-Q669</f>
        <v>0.76889999999999947</v>
      </c>
      <c r="S669" s="17"/>
      <c r="T669" s="20"/>
    </row>
    <row r="670" spans="1:20" s="19" customFormat="1" ht="23.25" x14ac:dyDescent="0.5">
      <c r="A670" s="132" t="s">
        <v>727</v>
      </c>
      <c r="B670" s="7" t="s">
        <v>22</v>
      </c>
      <c r="C670" s="8" t="s">
        <v>1029</v>
      </c>
      <c r="D670" s="9" t="s">
        <v>80</v>
      </c>
      <c r="E670" s="149" t="s">
        <v>1030</v>
      </c>
      <c r="F670" s="37" t="s">
        <v>592</v>
      </c>
      <c r="G670" s="12" t="s">
        <v>1031</v>
      </c>
      <c r="H670" s="11" t="s">
        <v>373</v>
      </c>
      <c r="I670" s="35">
        <v>0</v>
      </c>
      <c r="J670" s="11" t="s">
        <v>369</v>
      </c>
      <c r="K670" s="11" t="s">
        <v>563</v>
      </c>
      <c r="L670" s="11" t="s">
        <v>373</v>
      </c>
      <c r="M670" s="15">
        <f t="shared" ref="M670" si="123">J670*400+K670*100+L670</f>
        <v>11162</v>
      </c>
      <c r="N670" s="6">
        <v>330</v>
      </c>
      <c r="O670" s="15">
        <f t="shared" ref="O670" si="124">M670*N670</f>
        <v>3683460</v>
      </c>
      <c r="P670" s="16">
        <f t="shared" ref="P670" si="125">O670*0.01%</f>
        <v>368.346</v>
      </c>
      <c r="Q670" s="16">
        <f t="shared" ref="Q670" si="126">P670*90%</f>
        <v>331.51140000000004</v>
      </c>
      <c r="R670" s="34">
        <f t="shared" ref="R670" si="127">P670-Q670</f>
        <v>36.834599999999966</v>
      </c>
      <c r="S670" s="17"/>
      <c r="T670" s="20"/>
    </row>
    <row r="671" spans="1:20" s="19" customFormat="1" ht="23.25" x14ac:dyDescent="0.5">
      <c r="A671" s="132" t="s">
        <v>728</v>
      </c>
      <c r="B671" s="127" t="s">
        <v>22</v>
      </c>
      <c r="C671" s="8" t="s">
        <v>1072</v>
      </c>
      <c r="D671" s="9" t="s">
        <v>280</v>
      </c>
      <c r="E671" s="149"/>
      <c r="F671" s="128" t="s">
        <v>518</v>
      </c>
      <c r="G671" s="12"/>
      <c r="H671" s="11"/>
      <c r="I671" s="35">
        <v>0</v>
      </c>
      <c r="J671" s="11"/>
      <c r="K671" s="11"/>
      <c r="L671" s="11"/>
      <c r="M671" s="15">
        <f t="shared" ref="M671" si="128">J671*400+K671*100+L671</f>
        <v>0</v>
      </c>
      <c r="N671" s="6">
        <v>330</v>
      </c>
      <c r="O671" s="15">
        <f t="shared" ref="O671" si="129">M671*N671</f>
        <v>0</v>
      </c>
      <c r="P671" s="16">
        <f t="shared" ref="P671" si="130">O671*0.01%</f>
        <v>0</v>
      </c>
      <c r="Q671" s="16">
        <f t="shared" ref="Q671" si="131">P671*90%</f>
        <v>0</v>
      </c>
      <c r="R671" s="34">
        <v>2</v>
      </c>
      <c r="S671" s="17"/>
      <c r="T671" s="20"/>
    </row>
    <row r="672" spans="1:20" x14ac:dyDescent="0.25">
      <c r="E672" s="150"/>
    </row>
    <row r="673" spans="5:5" x14ac:dyDescent="0.25">
      <c r="E673" s="150"/>
    </row>
    <row r="674" spans="5:5" x14ac:dyDescent="0.25">
      <c r="E674" s="150"/>
    </row>
    <row r="675" spans="5:5" x14ac:dyDescent="0.25">
      <c r="E675" s="150"/>
    </row>
    <row r="676" spans="5:5" x14ac:dyDescent="0.25">
      <c r="E676" s="150"/>
    </row>
    <row r="677" spans="5:5" x14ac:dyDescent="0.25">
      <c r="E677" s="150"/>
    </row>
    <row r="678" spans="5:5" x14ac:dyDescent="0.25">
      <c r="E678" s="150"/>
    </row>
    <row r="679" spans="5:5" x14ac:dyDescent="0.25">
      <c r="E679" s="150"/>
    </row>
    <row r="680" spans="5:5" x14ac:dyDescent="0.25">
      <c r="E680" s="150"/>
    </row>
    <row r="681" spans="5:5" x14ac:dyDescent="0.25">
      <c r="E681" s="150"/>
    </row>
    <row r="682" spans="5:5" x14ac:dyDescent="0.25">
      <c r="E682" s="150"/>
    </row>
    <row r="683" spans="5:5" x14ac:dyDescent="0.25">
      <c r="E683" s="150"/>
    </row>
    <row r="684" spans="5:5" x14ac:dyDescent="0.25">
      <c r="E684" s="150"/>
    </row>
  </sheetData>
  <mergeCells count="171">
    <mergeCell ref="A35:A39"/>
    <mergeCell ref="A47:A53"/>
    <mergeCell ref="A57:A59"/>
    <mergeCell ref="A24:A28"/>
    <mergeCell ref="B465:D465"/>
    <mergeCell ref="B561:D561"/>
    <mergeCell ref="B239:D239"/>
    <mergeCell ref="B93:D93"/>
    <mergeCell ref="B494:D494"/>
    <mergeCell ref="B81:D81"/>
    <mergeCell ref="B543:D543"/>
    <mergeCell ref="A176:A178"/>
    <mergeCell ref="A200:A206"/>
    <mergeCell ref="A215:A218"/>
    <mergeCell ref="A247:A249"/>
    <mergeCell ref="A253:A255"/>
    <mergeCell ref="A256:A259"/>
    <mergeCell ref="A261:A264"/>
    <mergeCell ref="A265:A267"/>
    <mergeCell ref="A268:A270"/>
    <mergeCell ref="A271:A273"/>
    <mergeCell ref="A274:A276"/>
    <mergeCell ref="A332:A334"/>
    <mergeCell ref="A338:A340"/>
    <mergeCell ref="A342:A345"/>
    <mergeCell ref="A347:A349"/>
    <mergeCell ref="A102:A105"/>
    <mergeCell ref="A80:A82"/>
    <mergeCell ref="A91:A95"/>
    <mergeCell ref="A97:A100"/>
    <mergeCell ref="A107:A109"/>
    <mergeCell ref="B275:D275"/>
    <mergeCell ref="B1:D3"/>
    <mergeCell ref="E1:E3"/>
    <mergeCell ref="N2:N3"/>
    <mergeCell ref="M2:M3"/>
    <mergeCell ref="B158:D158"/>
    <mergeCell ref="B109:D109"/>
    <mergeCell ref="B258:D258"/>
    <mergeCell ref="B42:D42"/>
    <mergeCell ref="A207:A209"/>
    <mergeCell ref="A210:A212"/>
    <mergeCell ref="A5:A8"/>
    <mergeCell ref="A60:A63"/>
    <mergeCell ref="A67:A69"/>
    <mergeCell ref="A71:A74"/>
    <mergeCell ref="A76:A79"/>
    <mergeCell ref="A9:A14"/>
    <mergeCell ref="A16:A18"/>
    <mergeCell ref="A19:A21"/>
    <mergeCell ref="A31:A34"/>
    <mergeCell ref="A40:A43"/>
    <mergeCell ref="A1:A3"/>
    <mergeCell ref="G1:G3"/>
    <mergeCell ref="I1:I3"/>
    <mergeCell ref="J1:O1"/>
    <mergeCell ref="S1:S3"/>
    <mergeCell ref="H1:H3"/>
    <mergeCell ref="F1:F3"/>
    <mergeCell ref="J2:L2"/>
    <mergeCell ref="O2:O3"/>
    <mergeCell ref="A288:A290"/>
    <mergeCell ref="A291:A293"/>
    <mergeCell ref="A296:A298"/>
    <mergeCell ref="A219:A221"/>
    <mergeCell ref="A222:A224"/>
    <mergeCell ref="A228:A231"/>
    <mergeCell ref="A111:A117"/>
    <mergeCell ref="A118:A121"/>
    <mergeCell ref="A122:A124"/>
    <mergeCell ref="A125:A128"/>
    <mergeCell ref="A129:A132"/>
    <mergeCell ref="A133:A135"/>
    <mergeCell ref="A136:A138"/>
    <mergeCell ref="A141:A145"/>
    <mergeCell ref="A160:A162"/>
    <mergeCell ref="A164:A168"/>
    <mergeCell ref="A170:A172"/>
    <mergeCell ref="A173:A175"/>
    <mergeCell ref="A180:A183"/>
    <mergeCell ref="A184:A188"/>
    <mergeCell ref="A189:A191"/>
    <mergeCell ref="A194:A196"/>
    <mergeCell ref="A85:A89"/>
    <mergeCell ref="A350:A352"/>
    <mergeCell ref="A353:A355"/>
    <mergeCell ref="A279:A281"/>
    <mergeCell ref="A285:A287"/>
    <mergeCell ref="A597:A600"/>
    <mergeCell ref="A601:A603"/>
    <mergeCell ref="A514:A516"/>
    <mergeCell ref="A517:A523"/>
    <mergeCell ref="A524:A527"/>
    <mergeCell ref="A529:A535"/>
    <mergeCell ref="A536:A538"/>
    <mergeCell ref="A479:A482"/>
    <mergeCell ref="A376:A380"/>
    <mergeCell ref="A381:A383"/>
    <mergeCell ref="A384:A386"/>
    <mergeCell ref="A387:A389"/>
    <mergeCell ref="A392:A400"/>
    <mergeCell ref="A404:A406"/>
    <mergeCell ref="A407:A409"/>
    <mergeCell ref="A410:A413"/>
    <mergeCell ref="A416:A419"/>
    <mergeCell ref="A420:A425"/>
    <mergeCell ref="A431:A433"/>
    <mergeCell ref="A566:A571"/>
    <mergeCell ref="A573:A577"/>
    <mergeCell ref="A579:A586"/>
    <mergeCell ref="A446:A452"/>
    <mergeCell ref="A455:A459"/>
    <mergeCell ref="A466:A471"/>
    <mergeCell ref="A591:A593"/>
    <mergeCell ref="A594:A596"/>
    <mergeCell ref="A507:A512"/>
    <mergeCell ref="A483:A485"/>
    <mergeCell ref="A488:A490"/>
    <mergeCell ref="A498:A500"/>
    <mergeCell ref="A504:A506"/>
    <mergeCell ref="A491:A495"/>
    <mergeCell ref="A541:A543"/>
    <mergeCell ref="A544:A546"/>
    <mergeCell ref="A314:A316"/>
    <mergeCell ref="A641:A643"/>
    <mergeCell ref="A644:A647"/>
    <mergeCell ref="A652:A654"/>
    <mergeCell ref="A656:A658"/>
    <mergeCell ref="A659:A661"/>
    <mergeCell ref="A662:A664"/>
    <mergeCell ref="A665:A667"/>
    <mergeCell ref="A633:A635"/>
    <mergeCell ref="A638:A640"/>
    <mergeCell ref="A607:A609"/>
    <mergeCell ref="A610:A612"/>
    <mergeCell ref="A615:A619"/>
    <mergeCell ref="A621:A623"/>
    <mergeCell ref="A624:A626"/>
    <mergeCell ref="A629:A631"/>
    <mergeCell ref="A649:A651"/>
    <mergeCell ref="A604:A606"/>
    <mergeCell ref="A436:A439"/>
    <mergeCell ref="A426:A428"/>
    <mergeCell ref="A547:A549"/>
    <mergeCell ref="A551:A553"/>
    <mergeCell ref="A557:A559"/>
    <mergeCell ref="A560:A563"/>
    <mergeCell ref="R2:R3"/>
    <mergeCell ref="Q2:Q3"/>
    <mergeCell ref="A335:A337"/>
    <mergeCell ref="B666:D666"/>
    <mergeCell ref="B388:D388"/>
    <mergeCell ref="B220:D220"/>
    <mergeCell ref="B113:D113"/>
    <mergeCell ref="A233:A235"/>
    <mergeCell ref="A147:A149"/>
    <mergeCell ref="A150:A152"/>
    <mergeCell ref="A153:A156"/>
    <mergeCell ref="A157:A159"/>
    <mergeCell ref="A237:A242"/>
    <mergeCell ref="B663:D663"/>
    <mergeCell ref="B634:D634"/>
    <mergeCell ref="A370:A372"/>
    <mergeCell ref="A318:A325"/>
    <mergeCell ref="A327:A330"/>
    <mergeCell ref="A356:A359"/>
    <mergeCell ref="A366:A369"/>
    <mergeCell ref="A463:A465"/>
    <mergeCell ref="A299:A301"/>
    <mergeCell ref="A303:A306"/>
    <mergeCell ref="A309:A311"/>
  </mergeCells>
  <printOptions horizontalCentered="1"/>
  <pageMargins left="0.23622047244094491" right="0.23622047244094491" top="0.35433070866141736" bottom="0.35433070866141736" header="0.31496062992125984" footer="0.31496062992125984"/>
  <pageSetup paperSize="5" scale="65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7"/>
  <sheetViews>
    <sheetView topLeftCell="A490" workbookViewId="0">
      <selection activeCell="U10" sqref="U10"/>
    </sheetView>
  </sheetViews>
  <sheetFormatPr defaultRowHeight="14.25" x14ac:dyDescent="0.2"/>
  <cols>
    <col min="1" max="1" width="3.625" customWidth="1"/>
    <col min="2" max="2" width="6.5" customWidth="1"/>
    <col min="3" max="3" width="7.25" customWidth="1"/>
    <col min="4" max="4" width="10.375" customWidth="1"/>
    <col min="5" max="5" width="15.25" customWidth="1"/>
    <col min="6" max="6" width="6.625" customWidth="1"/>
    <col min="7" max="7" width="9.125" style="1" customWidth="1"/>
    <col min="8" max="8" width="11.75" customWidth="1"/>
    <col min="9" max="9" width="5.75" customWidth="1"/>
    <col min="10" max="10" width="6" style="5" customWidth="1"/>
    <col min="11" max="11" width="6.125" style="1" customWidth="1"/>
    <col min="12" max="12" width="11" customWidth="1"/>
    <col min="13" max="13" width="3.625" customWidth="1"/>
    <col min="14" max="14" width="3.25" customWidth="1"/>
    <col min="15" max="15" width="4" customWidth="1"/>
    <col min="16" max="16" width="6.25" style="2" customWidth="1"/>
    <col min="17" max="17" width="6.625" customWidth="1"/>
    <col min="18" max="18" width="8.625" customWidth="1"/>
    <col min="19" max="19" width="6.75" style="3" customWidth="1"/>
  </cols>
  <sheetData>
    <row r="1" spans="1:19" x14ac:dyDescent="0.2">
      <c r="G1"/>
      <c r="J1"/>
      <c r="K1"/>
      <c r="P1"/>
      <c r="S1"/>
    </row>
    <row r="2" spans="1:19" ht="23.25" x14ac:dyDescent="0.2">
      <c r="A2" s="151" t="s">
        <v>16</v>
      </c>
      <c r="B2" s="174" t="s">
        <v>0</v>
      </c>
      <c r="C2" s="175"/>
      <c r="D2" s="176"/>
      <c r="E2" s="183" t="s">
        <v>1</v>
      </c>
      <c r="F2" s="151" t="s">
        <v>2</v>
      </c>
      <c r="G2" s="151" t="s">
        <v>15</v>
      </c>
      <c r="H2" s="151" t="s">
        <v>3</v>
      </c>
      <c r="I2" s="151" t="s">
        <v>4</v>
      </c>
      <c r="J2" s="160" t="s">
        <v>5</v>
      </c>
      <c r="K2" s="151" t="s">
        <v>6</v>
      </c>
      <c r="L2" s="151" t="s">
        <v>7</v>
      </c>
      <c r="M2" s="163" t="s">
        <v>17</v>
      </c>
      <c r="N2" s="164"/>
      <c r="O2" s="164"/>
      <c r="P2" s="164"/>
      <c r="Q2" s="164"/>
      <c r="R2" s="165"/>
      <c r="S2" s="29"/>
    </row>
    <row r="3" spans="1:19" ht="46.5" x14ac:dyDescent="0.2">
      <c r="A3" s="159"/>
      <c r="B3" s="177"/>
      <c r="C3" s="178"/>
      <c r="D3" s="179"/>
      <c r="E3" s="184"/>
      <c r="F3" s="159"/>
      <c r="G3" s="159"/>
      <c r="H3" s="159"/>
      <c r="I3" s="159"/>
      <c r="J3" s="161"/>
      <c r="K3" s="159"/>
      <c r="L3" s="159"/>
      <c r="M3" s="166" t="s">
        <v>9</v>
      </c>
      <c r="N3" s="167"/>
      <c r="O3" s="168"/>
      <c r="P3" s="186" t="s">
        <v>10</v>
      </c>
      <c r="Q3" s="169" t="s">
        <v>11</v>
      </c>
      <c r="R3" s="169" t="s">
        <v>12</v>
      </c>
      <c r="S3" s="31" t="s">
        <v>13</v>
      </c>
    </row>
    <row r="4" spans="1:19" ht="46.5" x14ac:dyDescent="0.2">
      <c r="A4" s="152"/>
      <c r="B4" s="180"/>
      <c r="C4" s="181"/>
      <c r="D4" s="182"/>
      <c r="E4" s="185"/>
      <c r="F4" s="152"/>
      <c r="G4" s="152"/>
      <c r="H4" s="152"/>
      <c r="I4" s="152"/>
      <c r="J4" s="162"/>
      <c r="K4" s="152"/>
      <c r="L4" s="152"/>
      <c r="M4" s="33" t="s">
        <v>18</v>
      </c>
      <c r="N4" s="33" t="s">
        <v>19</v>
      </c>
      <c r="O4" s="33" t="s">
        <v>20</v>
      </c>
      <c r="P4" s="187"/>
      <c r="Q4" s="170"/>
      <c r="R4" s="170"/>
      <c r="S4" s="32" t="s">
        <v>14</v>
      </c>
    </row>
    <row r="5" spans="1:19" ht="24.75" thickBot="1" x14ac:dyDescent="0.55000000000000004">
      <c r="A5" s="4" t="s">
        <v>460</v>
      </c>
      <c r="B5" s="7" t="s">
        <v>22</v>
      </c>
      <c r="C5" s="8" t="s">
        <v>23</v>
      </c>
      <c r="D5" s="9" t="s">
        <v>24</v>
      </c>
      <c r="E5" s="30" t="s">
        <v>740</v>
      </c>
      <c r="F5" s="11" t="s">
        <v>324</v>
      </c>
      <c r="G5" s="12" t="s">
        <v>519</v>
      </c>
      <c r="H5" s="11" t="s">
        <v>520</v>
      </c>
      <c r="I5" s="6"/>
      <c r="J5" s="13">
        <v>4</v>
      </c>
      <c r="K5" s="14" t="s">
        <v>599</v>
      </c>
      <c r="L5" s="14" t="s">
        <v>21</v>
      </c>
      <c r="M5" s="11" t="s">
        <v>460</v>
      </c>
      <c r="N5" s="11" t="s">
        <v>567</v>
      </c>
      <c r="O5" s="11" t="s">
        <v>575</v>
      </c>
      <c r="P5" s="15">
        <f t="shared" ref="P5:P68" si="0">M5*400+N5*100+O5</f>
        <v>621</v>
      </c>
      <c r="Q5" s="6">
        <v>330</v>
      </c>
      <c r="R5" s="15">
        <f t="shared" ref="R5:R68" si="1">P5*Q5</f>
        <v>204930</v>
      </c>
      <c r="S5" s="16">
        <f>R5*0.01%</f>
        <v>20.493000000000002</v>
      </c>
    </row>
    <row r="6" spans="1:19" ht="23.25" x14ac:dyDescent="0.5">
      <c r="A6" s="191" t="s">
        <v>563</v>
      </c>
      <c r="B6" s="7" t="s">
        <v>22</v>
      </c>
      <c r="C6" s="8" t="s">
        <v>25</v>
      </c>
      <c r="D6" s="9" t="s">
        <v>26</v>
      </c>
      <c r="E6" s="10"/>
      <c r="F6" s="11" t="s">
        <v>325</v>
      </c>
      <c r="G6" s="12" t="s">
        <v>519</v>
      </c>
      <c r="H6" s="11" t="s">
        <v>521</v>
      </c>
      <c r="I6" s="6"/>
      <c r="J6" s="13">
        <v>4</v>
      </c>
      <c r="K6" s="14" t="s">
        <v>599</v>
      </c>
      <c r="L6" s="14" t="s">
        <v>21</v>
      </c>
      <c r="M6" s="11" t="s">
        <v>564</v>
      </c>
      <c r="N6" s="11" t="s">
        <v>563</v>
      </c>
      <c r="O6" s="11" t="s">
        <v>442</v>
      </c>
      <c r="P6" s="15">
        <f t="shared" si="0"/>
        <v>375</v>
      </c>
      <c r="Q6" s="6">
        <v>330</v>
      </c>
      <c r="R6" s="15">
        <f t="shared" si="1"/>
        <v>123750</v>
      </c>
      <c r="S6" s="16">
        <f t="shared" ref="S6:S69" si="2">R6*0.01%</f>
        <v>12.375</v>
      </c>
    </row>
    <row r="7" spans="1:19" ht="23.25" x14ac:dyDescent="0.5">
      <c r="A7" s="193"/>
      <c r="B7" s="7"/>
      <c r="C7" s="8"/>
      <c r="D7" s="9"/>
      <c r="E7" s="10"/>
      <c r="F7" s="11"/>
      <c r="G7" s="12" t="s">
        <v>519</v>
      </c>
      <c r="H7" s="11" t="s">
        <v>521</v>
      </c>
      <c r="I7" s="6"/>
      <c r="J7" s="13">
        <v>4</v>
      </c>
      <c r="K7" s="14" t="s">
        <v>599</v>
      </c>
      <c r="L7" s="14" t="s">
        <v>21</v>
      </c>
      <c r="M7" s="11" t="s">
        <v>460</v>
      </c>
      <c r="N7" s="11" t="s">
        <v>567</v>
      </c>
      <c r="O7" s="11" t="s">
        <v>571</v>
      </c>
      <c r="P7" s="15">
        <f t="shared" si="0"/>
        <v>618</v>
      </c>
      <c r="Q7" s="6">
        <v>330</v>
      </c>
      <c r="R7" s="15">
        <f t="shared" si="1"/>
        <v>203940</v>
      </c>
      <c r="S7" s="16">
        <f t="shared" si="2"/>
        <v>20.394000000000002</v>
      </c>
    </row>
    <row r="8" spans="1:19" ht="23.25" x14ac:dyDescent="0.5">
      <c r="A8" s="192"/>
      <c r="B8" s="7"/>
      <c r="C8" s="8"/>
      <c r="D8" s="9"/>
      <c r="E8" s="10"/>
      <c r="F8" s="11"/>
      <c r="G8" s="12" t="s">
        <v>519</v>
      </c>
      <c r="H8" s="11" t="s">
        <v>521</v>
      </c>
      <c r="I8" s="6"/>
      <c r="J8" s="13">
        <v>4</v>
      </c>
      <c r="K8" s="14" t="s">
        <v>599</v>
      </c>
      <c r="L8" s="14" t="s">
        <v>21</v>
      </c>
      <c r="M8" s="11" t="s">
        <v>516</v>
      </c>
      <c r="N8" s="11" t="s">
        <v>567</v>
      </c>
      <c r="O8" s="11" t="s">
        <v>384</v>
      </c>
      <c r="P8" s="15">
        <f t="shared" si="0"/>
        <v>2630</v>
      </c>
      <c r="Q8" s="6">
        <v>330</v>
      </c>
      <c r="R8" s="15">
        <f t="shared" si="1"/>
        <v>867900</v>
      </c>
      <c r="S8" s="16">
        <f t="shared" si="2"/>
        <v>86.79</v>
      </c>
    </row>
    <row r="9" spans="1:19" ht="24.75" thickBot="1" x14ac:dyDescent="0.55000000000000004">
      <c r="A9" s="191" t="s">
        <v>563</v>
      </c>
      <c r="B9" s="7" t="s">
        <v>22</v>
      </c>
      <c r="C9" s="8" t="s">
        <v>27</v>
      </c>
      <c r="D9" s="9" t="s">
        <v>24</v>
      </c>
      <c r="E9" s="30" t="s">
        <v>935</v>
      </c>
      <c r="F9" s="11" t="s">
        <v>326</v>
      </c>
      <c r="G9" s="12" t="s">
        <v>519</v>
      </c>
      <c r="H9" s="11" t="s">
        <v>522</v>
      </c>
      <c r="I9" s="6"/>
      <c r="J9" s="13">
        <v>4</v>
      </c>
      <c r="K9" s="14" t="s">
        <v>599</v>
      </c>
      <c r="L9" s="14" t="s">
        <v>21</v>
      </c>
      <c r="M9" s="11" t="s">
        <v>460</v>
      </c>
      <c r="N9" s="11" t="s">
        <v>563</v>
      </c>
      <c r="O9" s="11" t="s">
        <v>409</v>
      </c>
      <c r="P9" s="15">
        <f t="shared" si="0"/>
        <v>792</v>
      </c>
      <c r="Q9" s="6">
        <v>330</v>
      </c>
      <c r="R9" s="15">
        <f t="shared" si="1"/>
        <v>261360</v>
      </c>
      <c r="S9" s="16">
        <f t="shared" si="2"/>
        <v>26.136000000000003</v>
      </c>
    </row>
    <row r="10" spans="1:19" ht="23.25" x14ac:dyDescent="0.5">
      <c r="A10" s="193"/>
      <c r="B10" s="7"/>
      <c r="C10" s="8"/>
      <c r="D10" s="9"/>
      <c r="E10" s="10"/>
      <c r="F10" s="11"/>
      <c r="G10" s="12" t="s">
        <v>519</v>
      </c>
      <c r="H10" s="11" t="s">
        <v>523</v>
      </c>
      <c r="I10" s="6"/>
      <c r="J10" s="13">
        <v>4</v>
      </c>
      <c r="K10" s="14" t="s">
        <v>599</v>
      </c>
      <c r="L10" s="14" t="s">
        <v>21</v>
      </c>
      <c r="M10" s="11" t="s">
        <v>460</v>
      </c>
      <c r="N10" s="11" t="s">
        <v>564</v>
      </c>
      <c r="O10" s="11" t="s">
        <v>468</v>
      </c>
      <c r="P10" s="15">
        <f t="shared" si="0"/>
        <v>478</v>
      </c>
      <c r="Q10" s="6">
        <v>330</v>
      </c>
      <c r="R10" s="15">
        <f t="shared" si="1"/>
        <v>157740</v>
      </c>
      <c r="S10" s="16">
        <f t="shared" si="2"/>
        <v>15.774000000000001</v>
      </c>
    </row>
    <row r="11" spans="1:19" ht="23.25" x14ac:dyDescent="0.5">
      <c r="A11" s="193"/>
      <c r="B11" s="7"/>
      <c r="C11" s="8"/>
      <c r="D11" s="9"/>
      <c r="E11" s="10"/>
      <c r="F11" s="11"/>
      <c r="G11" s="12" t="s">
        <v>519</v>
      </c>
      <c r="H11" s="11" t="s">
        <v>523</v>
      </c>
      <c r="I11" s="6"/>
      <c r="J11" s="13">
        <v>4</v>
      </c>
      <c r="K11" s="14" t="s">
        <v>599</v>
      </c>
      <c r="L11" s="14" t="s">
        <v>21</v>
      </c>
      <c r="M11" s="11" t="s">
        <v>562</v>
      </c>
      <c r="N11" s="11" t="s">
        <v>563</v>
      </c>
      <c r="O11" s="11" t="s">
        <v>516</v>
      </c>
      <c r="P11" s="15">
        <f t="shared" si="0"/>
        <v>2306</v>
      </c>
      <c r="Q11" s="6">
        <v>330</v>
      </c>
      <c r="R11" s="15">
        <f t="shared" si="1"/>
        <v>760980</v>
      </c>
      <c r="S11" s="16">
        <f t="shared" si="2"/>
        <v>76.097999999999999</v>
      </c>
    </row>
    <row r="12" spans="1:19" ht="23.25" x14ac:dyDescent="0.5">
      <c r="A12" s="193"/>
      <c r="B12" s="7"/>
      <c r="C12" s="8"/>
      <c r="D12" s="9"/>
      <c r="E12" s="10"/>
      <c r="F12" s="11"/>
      <c r="G12" s="12" t="s">
        <v>519</v>
      </c>
      <c r="H12" s="11" t="s">
        <v>524</v>
      </c>
      <c r="I12" s="6"/>
      <c r="J12" s="13">
        <v>4</v>
      </c>
      <c r="K12" s="14" t="s">
        <v>599</v>
      </c>
      <c r="L12" s="14" t="s">
        <v>21</v>
      </c>
      <c r="M12" s="11" t="s">
        <v>496</v>
      </c>
      <c r="N12" s="11" t="s">
        <v>460</v>
      </c>
      <c r="O12" s="11" t="s">
        <v>339</v>
      </c>
      <c r="P12" s="15">
        <f t="shared" si="0"/>
        <v>4513</v>
      </c>
      <c r="Q12" s="6">
        <v>330</v>
      </c>
      <c r="R12" s="15">
        <f t="shared" si="1"/>
        <v>1489290</v>
      </c>
      <c r="S12" s="16">
        <f t="shared" si="2"/>
        <v>148.929</v>
      </c>
    </row>
    <row r="13" spans="1:19" ht="23.25" x14ac:dyDescent="0.5">
      <c r="A13" s="192"/>
      <c r="B13" s="7"/>
      <c r="C13" s="8"/>
      <c r="D13" s="9"/>
      <c r="E13" s="10"/>
      <c r="F13" s="11"/>
      <c r="G13" s="12" t="s">
        <v>519</v>
      </c>
      <c r="H13" s="11" t="s">
        <v>525</v>
      </c>
      <c r="I13" s="6"/>
      <c r="J13" s="13">
        <v>4</v>
      </c>
      <c r="K13" s="14" t="s">
        <v>599</v>
      </c>
      <c r="L13" s="14" t="s">
        <v>21</v>
      </c>
      <c r="M13" s="11" t="s">
        <v>565</v>
      </c>
      <c r="N13" s="11" t="s">
        <v>564</v>
      </c>
      <c r="O13" s="11" t="s">
        <v>369</v>
      </c>
      <c r="P13" s="15">
        <f t="shared" si="0"/>
        <v>2827</v>
      </c>
      <c r="Q13" s="6">
        <v>330</v>
      </c>
      <c r="R13" s="15">
        <f t="shared" si="1"/>
        <v>932910</v>
      </c>
      <c r="S13" s="16">
        <f t="shared" si="2"/>
        <v>93.291000000000011</v>
      </c>
    </row>
    <row r="14" spans="1:19" ht="24.75" thickBot="1" x14ac:dyDescent="0.55000000000000004">
      <c r="A14" s="4" t="s">
        <v>566</v>
      </c>
      <c r="B14" s="7" t="s">
        <v>28</v>
      </c>
      <c r="C14" s="8" t="s">
        <v>29</v>
      </c>
      <c r="D14" s="9" t="s">
        <v>30</v>
      </c>
      <c r="E14" s="30" t="s">
        <v>741</v>
      </c>
      <c r="F14" s="11" t="s">
        <v>327</v>
      </c>
      <c r="G14" s="12" t="s">
        <v>519</v>
      </c>
      <c r="H14" s="11" t="s">
        <v>526</v>
      </c>
      <c r="I14" s="6"/>
      <c r="J14" s="13">
        <v>4</v>
      </c>
      <c r="K14" s="14" t="s">
        <v>599</v>
      </c>
      <c r="L14" s="14" t="s">
        <v>21</v>
      </c>
      <c r="M14" s="11" t="s">
        <v>336</v>
      </c>
      <c r="N14" s="11" t="s">
        <v>563</v>
      </c>
      <c r="O14" s="11" t="s">
        <v>391</v>
      </c>
      <c r="P14" s="15">
        <f t="shared" si="0"/>
        <v>21141</v>
      </c>
      <c r="Q14" s="6">
        <v>330</v>
      </c>
      <c r="R14" s="15">
        <f t="shared" si="1"/>
        <v>6976530</v>
      </c>
      <c r="S14" s="16">
        <f t="shared" si="2"/>
        <v>697.65300000000002</v>
      </c>
    </row>
    <row r="15" spans="1:19" ht="24.75" thickBot="1" x14ac:dyDescent="0.55000000000000004">
      <c r="A15" s="191" t="s">
        <v>562</v>
      </c>
      <c r="B15" s="7" t="s">
        <v>22</v>
      </c>
      <c r="C15" s="8" t="s">
        <v>31</v>
      </c>
      <c r="D15" s="9" t="s">
        <v>24</v>
      </c>
      <c r="E15" s="30" t="s">
        <v>742</v>
      </c>
      <c r="F15" s="11" t="s">
        <v>328</v>
      </c>
      <c r="G15" s="12" t="s">
        <v>519</v>
      </c>
      <c r="H15" s="11" t="s">
        <v>527</v>
      </c>
      <c r="I15" s="6"/>
      <c r="J15" s="13">
        <v>4</v>
      </c>
      <c r="K15" s="14" t="s">
        <v>599</v>
      </c>
      <c r="L15" s="14" t="s">
        <v>21</v>
      </c>
      <c r="M15" s="11" t="s">
        <v>460</v>
      </c>
      <c r="N15" s="11" t="s">
        <v>460</v>
      </c>
      <c r="O15" s="11" t="s">
        <v>436</v>
      </c>
      <c r="P15" s="15">
        <f t="shared" si="0"/>
        <v>519</v>
      </c>
      <c r="Q15" s="6">
        <v>330</v>
      </c>
      <c r="R15" s="15">
        <f t="shared" si="1"/>
        <v>171270</v>
      </c>
      <c r="S15" s="16">
        <f t="shared" si="2"/>
        <v>17.127000000000002</v>
      </c>
    </row>
    <row r="16" spans="1:19" ht="23.25" x14ac:dyDescent="0.5">
      <c r="A16" s="192"/>
      <c r="B16" s="7"/>
      <c r="C16" s="8"/>
      <c r="D16" s="9"/>
      <c r="E16" s="10"/>
      <c r="F16" s="11"/>
      <c r="G16" s="12" t="s">
        <v>519</v>
      </c>
      <c r="H16" s="11" t="s">
        <v>528</v>
      </c>
      <c r="I16" s="6"/>
      <c r="J16" s="13">
        <v>4</v>
      </c>
      <c r="K16" s="14" t="s">
        <v>599</v>
      </c>
      <c r="L16" s="14" t="s">
        <v>21</v>
      </c>
      <c r="M16" s="11" t="s">
        <v>460</v>
      </c>
      <c r="N16" s="11" t="s">
        <v>567</v>
      </c>
      <c r="O16" s="11" t="s">
        <v>482</v>
      </c>
      <c r="P16" s="15">
        <f t="shared" si="0"/>
        <v>682</v>
      </c>
      <c r="Q16" s="6">
        <v>330</v>
      </c>
      <c r="R16" s="15">
        <f t="shared" si="1"/>
        <v>225060</v>
      </c>
      <c r="S16" s="16">
        <f t="shared" si="2"/>
        <v>22.506</v>
      </c>
    </row>
    <row r="17" spans="1:19" ht="24.75" thickBot="1" x14ac:dyDescent="0.55000000000000004">
      <c r="A17" s="191" t="s">
        <v>516</v>
      </c>
      <c r="B17" s="7" t="s">
        <v>28</v>
      </c>
      <c r="C17" s="8" t="s">
        <v>32</v>
      </c>
      <c r="D17" s="9" t="s">
        <v>24</v>
      </c>
      <c r="E17" s="30" t="s">
        <v>936</v>
      </c>
      <c r="F17" s="11" t="s">
        <v>328</v>
      </c>
      <c r="G17" s="12" t="s">
        <v>519</v>
      </c>
      <c r="H17" s="11" t="s">
        <v>522</v>
      </c>
      <c r="I17" s="6"/>
      <c r="J17" s="13">
        <v>4</v>
      </c>
      <c r="K17" s="14" t="s">
        <v>599</v>
      </c>
      <c r="L17" s="14" t="s">
        <v>21</v>
      </c>
      <c r="M17" s="11" t="s">
        <v>566</v>
      </c>
      <c r="N17" s="11" t="s">
        <v>460</v>
      </c>
      <c r="O17" s="11" t="s">
        <v>573</v>
      </c>
      <c r="P17" s="15">
        <f t="shared" si="0"/>
        <v>1723</v>
      </c>
      <c r="Q17" s="6">
        <v>330</v>
      </c>
      <c r="R17" s="15">
        <f t="shared" si="1"/>
        <v>568590</v>
      </c>
      <c r="S17" s="16">
        <f t="shared" si="2"/>
        <v>56.859000000000002</v>
      </c>
    </row>
    <row r="18" spans="1:19" ht="23.25" x14ac:dyDescent="0.5">
      <c r="A18" s="192"/>
      <c r="B18" s="7"/>
      <c r="C18" s="8"/>
      <c r="D18" s="9"/>
      <c r="E18" s="10"/>
      <c r="F18" s="11"/>
      <c r="G18" s="12" t="s">
        <v>519</v>
      </c>
      <c r="H18" s="11" t="s">
        <v>529</v>
      </c>
      <c r="I18" s="6"/>
      <c r="J18" s="13">
        <v>4</v>
      </c>
      <c r="K18" s="14" t="s">
        <v>599</v>
      </c>
      <c r="L18" s="14" t="s">
        <v>21</v>
      </c>
      <c r="M18" s="11" t="s">
        <v>389</v>
      </c>
      <c r="N18" s="11" t="s">
        <v>564</v>
      </c>
      <c r="O18" s="11" t="s">
        <v>576</v>
      </c>
      <c r="P18" s="15">
        <f t="shared" si="0"/>
        <v>5649</v>
      </c>
      <c r="Q18" s="6">
        <v>330</v>
      </c>
      <c r="R18" s="15">
        <f t="shared" si="1"/>
        <v>1864170</v>
      </c>
      <c r="S18" s="16">
        <f t="shared" si="2"/>
        <v>186.417</v>
      </c>
    </row>
    <row r="19" spans="1:19" ht="24.75" thickBot="1" x14ac:dyDescent="0.55000000000000004">
      <c r="A19" s="4" t="s">
        <v>565</v>
      </c>
      <c r="B19" s="7" t="s">
        <v>22</v>
      </c>
      <c r="C19" s="8" t="s">
        <v>33</v>
      </c>
      <c r="D19" s="27" t="s">
        <v>24</v>
      </c>
      <c r="E19" s="30" t="s">
        <v>743</v>
      </c>
      <c r="F19" s="11" t="s">
        <v>329</v>
      </c>
      <c r="G19" s="12" t="s">
        <v>519</v>
      </c>
      <c r="H19" s="11" t="s">
        <v>525</v>
      </c>
      <c r="I19" s="6"/>
      <c r="J19" s="13">
        <v>4</v>
      </c>
      <c r="K19" s="14" t="s">
        <v>599</v>
      </c>
      <c r="L19" s="14" t="s">
        <v>21</v>
      </c>
      <c r="M19" s="11" t="s">
        <v>516</v>
      </c>
      <c r="N19" s="11" t="s">
        <v>567</v>
      </c>
      <c r="O19" s="11" t="s">
        <v>496</v>
      </c>
      <c r="P19" s="15">
        <f t="shared" si="0"/>
        <v>2611</v>
      </c>
      <c r="Q19" s="6">
        <v>330</v>
      </c>
      <c r="R19" s="15">
        <f t="shared" si="1"/>
        <v>861630</v>
      </c>
      <c r="S19" s="16">
        <f t="shared" si="2"/>
        <v>86.163000000000011</v>
      </c>
    </row>
    <row r="20" spans="1:19" ht="24.75" thickBot="1" x14ac:dyDescent="0.55000000000000004">
      <c r="A20" s="4" t="s">
        <v>426</v>
      </c>
      <c r="B20" s="7" t="s">
        <v>22</v>
      </c>
      <c r="C20" s="8" t="s">
        <v>34</v>
      </c>
      <c r="D20" s="9" t="s">
        <v>24</v>
      </c>
      <c r="E20" s="30" t="s">
        <v>937</v>
      </c>
      <c r="F20" s="11" t="s">
        <v>330</v>
      </c>
      <c r="G20" s="12" t="s">
        <v>519</v>
      </c>
      <c r="H20" s="11" t="s">
        <v>522</v>
      </c>
      <c r="I20" s="6"/>
      <c r="J20" s="13">
        <v>4</v>
      </c>
      <c r="K20" s="14" t="s">
        <v>599</v>
      </c>
      <c r="L20" s="14" t="s">
        <v>21</v>
      </c>
      <c r="M20" s="11" t="s">
        <v>564</v>
      </c>
      <c r="N20" s="11" t="s">
        <v>563</v>
      </c>
      <c r="O20" s="11" t="s">
        <v>577</v>
      </c>
      <c r="P20" s="15">
        <f t="shared" si="0"/>
        <v>380</v>
      </c>
      <c r="Q20" s="6">
        <v>330</v>
      </c>
      <c r="R20" s="15">
        <f t="shared" si="1"/>
        <v>125400</v>
      </c>
      <c r="S20" s="16">
        <f t="shared" si="2"/>
        <v>12.540000000000001</v>
      </c>
    </row>
    <row r="21" spans="1:19" ht="24.75" thickBot="1" x14ac:dyDescent="0.55000000000000004">
      <c r="A21" s="191" t="s">
        <v>569</v>
      </c>
      <c r="B21" s="7" t="s">
        <v>28</v>
      </c>
      <c r="C21" s="8" t="s">
        <v>35</v>
      </c>
      <c r="D21" s="9" t="s">
        <v>36</v>
      </c>
      <c r="E21" s="30" t="s">
        <v>744</v>
      </c>
      <c r="F21" s="11" t="s">
        <v>331</v>
      </c>
      <c r="G21" s="12" t="s">
        <v>519</v>
      </c>
      <c r="H21" s="11" t="s">
        <v>529</v>
      </c>
      <c r="I21" s="6"/>
      <c r="J21" s="13">
        <v>4</v>
      </c>
      <c r="K21" s="14" t="s">
        <v>599</v>
      </c>
      <c r="L21" s="14" t="s">
        <v>21</v>
      </c>
      <c r="M21" s="11" t="s">
        <v>496</v>
      </c>
      <c r="N21" s="11" t="s">
        <v>563</v>
      </c>
      <c r="O21" s="11" t="s">
        <v>336</v>
      </c>
      <c r="P21" s="15">
        <f t="shared" si="0"/>
        <v>4752</v>
      </c>
      <c r="Q21" s="6">
        <v>330</v>
      </c>
      <c r="R21" s="15">
        <f t="shared" si="1"/>
        <v>1568160</v>
      </c>
      <c r="S21" s="16">
        <f t="shared" si="2"/>
        <v>156.816</v>
      </c>
    </row>
    <row r="22" spans="1:19" ht="23.25" x14ac:dyDescent="0.5">
      <c r="A22" s="193"/>
      <c r="B22" s="7"/>
      <c r="C22" s="8"/>
      <c r="D22" s="9"/>
      <c r="E22" s="10"/>
      <c r="F22" s="11"/>
      <c r="G22" s="12" t="s">
        <v>519</v>
      </c>
      <c r="H22" s="11" t="s">
        <v>521</v>
      </c>
      <c r="I22" s="6"/>
      <c r="J22" s="13">
        <v>4</v>
      </c>
      <c r="K22" s="14" t="s">
        <v>599</v>
      </c>
      <c r="L22" s="14" t="s">
        <v>21</v>
      </c>
      <c r="M22" s="11" t="s">
        <v>564</v>
      </c>
      <c r="N22" s="11" t="s">
        <v>567</v>
      </c>
      <c r="O22" s="11" t="s">
        <v>340</v>
      </c>
      <c r="P22" s="15">
        <f t="shared" si="0"/>
        <v>286</v>
      </c>
      <c r="Q22" s="6">
        <v>330</v>
      </c>
      <c r="R22" s="15">
        <f t="shared" si="1"/>
        <v>94380</v>
      </c>
      <c r="S22" s="16">
        <f t="shared" si="2"/>
        <v>9.4380000000000006</v>
      </c>
    </row>
    <row r="23" spans="1:19" ht="23.25" x14ac:dyDescent="0.5">
      <c r="A23" s="193"/>
      <c r="B23" s="7"/>
      <c r="C23" s="8"/>
      <c r="D23" s="9"/>
      <c r="E23" s="10"/>
      <c r="F23" s="11"/>
      <c r="G23" s="12" t="s">
        <v>519</v>
      </c>
      <c r="H23" s="11" t="s">
        <v>521</v>
      </c>
      <c r="I23" s="6"/>
      <c r="J23" s="13">
        <v>4</v>
      </c>
      <c r="K23" s="14" t="s">
        <v>599</v>
      </c>
      <c r="L23" s="14" t="s">
        <v>21</v>
      </c>
      <c r="M23" s="11" t="s">
        <v>460</v>
      </c>
      <c r="N23" s="11" t="s">
        <v>460</v>
      </c>
      <c r="O23" s="11" t="s">
        <v>578</v>
      </c>
      <c r="P23" s="15">
        <f t="shared" si="0"/>
        <v>565</v>
      </c>
      <c r="Q23" s="6">
        <v>330</v>
      </c>
      <c r="R23" s="15">
        <f t="shared" si="1"/>
        <v>186450</v>
      </c>
      <c r="S23" s="16">
        <f t="shared" si="2"/>
        <v>18.645</v>
      </c>
    </row>
    <row r="24" spans="1:19" ht="23.25" x14ac:dyDescent="0.5">
      <c r="A24" s="192"/>
      <c r="B24" s="7"/>
      <c r="C24" s="8"/>
      <c r="D24" s="9"/>
      <c r="E24" s="10"/>
      <c r="F24" s="11"/>
      <c r="G24" s="12" t="s">
        <v>519</v>
      </c>
      <c r="H24" s="11" t="s">
        <v>522</v>
      </c>
      <c r="I24" s="6"/>
      <c r="J24" s="13">
        <v>4</v>
      </c>
      <c r="K24" s="14" t="s">
        <v>599</v>
      </c>
      <c r="L24" s="14" t="s">
        <v>21</v>
      </c>
      <c r="M24" s="11" t="s">
        <v>567</v>
      </c>
      <c r="N24" s="11" t="s">
        <v>563</v>
      </c>
      <c r="O24" s="11" t="s">
        <v>354</v>
      </c>
      <c r="P24" s="15">
        <f t="shared" si="0"/>
        <v>1145</v>
      </c>
      <c r="Q24" s="6">
        <v>330</v>
      </c>
      <c r="R24" s="15">
        <f t="shared" si="1"/>
        <v>377850</v>
      </c>
      <c r="S24" s="16">
        <f t="shared" si="2"/>
        <v>37.785000000000004</v>
      </c>
    </row>
    <row r="25" spans="1:19" ht="24.75" thickBot="1" x14ac:dyDescent="0.55000000000000004">
      <c r="A25" s="4" t="s">
        <v>568</v>
      </c>
      <c r="B25" s="7" t="s">
        <v>22</v>
      </c>
      <c r="C25" s="8" t="s">
        <v>37</v>
      </c>
      <c r="D25" s="9" t="s">
        <v>38</v>
      </c>
      <c r="E25" s="30" t="s">
        <v>745</v>
      </c>
      <c r="F25" s="11" t="s">
        <v>332</v>
      </c>
      <c r="G25" s="12" t="s">
        <v>519</v>
      </c>
      <c r="H25" s="11" t="s">
        <v>530</v>
      </c>
      <c r="I25" s="28"/>
      <c r="J25" s="13">
        <v>4</v>
      </c>
      <c r="K25" s="14" t="s">
        <v>599</v>
      </c>
      <c r="L25" s="14" t="s">
        <v>21</v>
      </c>
      <c r="M25" s="11" t="s">
        <v>563</v>
      </c>
      <c r="N25" s="11" t="s">
        <v>567</v>
      </c>
      <c r="O25" s="11" t="s">
        <v>383</v>
      </c>
      <c r="P25" s="15">
        <f t="shared" si="0"/>
        <v>1476</v>
      </c>
      <c r="Q25" s="6">
        <v>330</v>
      </c>
      <c r="R25" s="15">
        <f t="shared" si="1"/>
        <v>487080</v>
      </c>
      <c r="S25" s="16">
        <f t="shared" si="2"/>
        <v>48.708000000000006</v>
      </c>
    </row>
    <row r="26" spans="1:19" ht="24.75" thickBot="1" x14ac:dyDescent="0.55000000000000004">
      <c r="A26" s="4" t="s">
        <v>496</v>
      </c>
      <c r="B26" s="7" t="s">
        <v>28</v>
      </c>
      <c r="C26" s="8" t="s">
        <v>39</v>
      </c>
      <c r="D26" s="9" t="s">
        <v>24</v>
      </c>
      <c r="E26" s="30" t="s">
        <v>905</v>
      </c>
      <c r="F26" s="11" t="s">
        <v>333</v>
      </c>
      <c r="G26" s="12" t="s">
        <v>519</v>
      </c>
      <c r="H26" s="11" t="s">
        <v>531</v>
      </c>
      <c r="I26" s="28"/>
      <c r="J26" s="13">
        <v>4</v>
      </c>
      <c r="K26" s="14" t="s">
        <v>599</v>
      </c>
      <c r="L26" s="14" t="s">
        <v>21</v>
      </c>
      <c r="M26" s="11" t="s">
        <v>566</v>
      </c>
      <c r="N26" s="11" t="s">
        <v>460</v>
      </c>
      <c r="O26" s="11" t="s">
        <v>442</v>
      </c>
      <c r="P26" s="15">
        <f t="shared" si="0"/>
        <v>1775</v>
      </c>
      <c r="Q26" s="6">
        <v>330</v>
      </c>
      <c r="R26" s="15">
        <f t="shared" si="1"/>
        <v>585750</v>
      </c>
      <c r="S26" s="16">
        <f t="shared" si="2"/>
        <v>58.575000000000003</v>
      </c>
    </row>
    <row r="27" spans="1:19" ht="24.75" thickBot="1" x14ac:dyDescent="0.55000000000000004">
      <c r="A27" s="191" t="s">
        <v>465</v>
      </c>
      <c r="B27" s="7" t="s">
        <v>22</v>
      </c>
      <c r="C27" s="8" t="s">
        <v>40</v>
      </c>
      <c r="D27" s="9" t="s">
        <v>26</v>
      </c>
      <c r="E27" s="30" t="s">
        <v>906</v>
      </c>
      <c r="F27" s="11" t="s">
        <v>334</v>
      </c>
      <c r="G27" s="12" t="s">
        <v>519</v>
      </c>
      <c r="H27" s="11" t="s">
        <v>523</v>
      </c>
      <c r="I27" s="28"/>
      <c r="J27" s="13">
        <v>4</v>
      </c>
      <c r="K27" s="14" t="s">
        <v>599</v>
      </c>
      <c r="L27" s="14" t="s">
        <v>21</v>
      </c>
      <c r="M27" s="11" t="s">
        <v>567</v>
      </c>
      <c r="N27" s="11" t="s">
        <v>563</v>
      </c>
      <c r="O27" s="11" t="s">
        <v>360</v>
      </c>
      <c r="P27" s="15">
        <f t="shared" si="0"/>
        <v>1159</v>
      </c>
      <c r="Q27" s="6">
        <v>330</v>
      </c>
      <c r="R27" s="15">
        <f t="shared" si="1"/>
        <v>382470</v>
      </c>
      <c r="S27" s="16">
        <f t="shared" si="2"/>
        <v>38.247</v>
      </c>
    </row>
    <row r="28" spans="1:19" ht="23.25" x14ac:dyDescent="0.5">
      <c r="A28" s="193"/>
      <c r="B28" s="7"/>
      <c r="C28" s="8"/>
      <c r="D28" s="9"/>
      <c r="E28" s="28"/>
      <c r="F28" s="11"/>
      <c r="G28" s="12" t="s">
        <v>519</v>
      </c>
      <c r="H28" s="11" t="s">
        <v>521</v>
      </c>
      <c r="I28" s="28"/>
      <c r="J28" s="13">
        <v>4</v>
      </c>
      <c r="K28" s="14" t="s">
        <v>599</v>
      </c>
      <c r="L28" s="14" t="s">
        <v>21</v>
      </c>
      <c r="M28" s="11" t="s">
        <v>516</v>
      </c>
      <c r="N28" s="11" t="s">
        <v>564</v>
      </c>
      <c r="O28" s="11" t="s">
        <v>569</v>
      </c>
      <c r="P28" s="15">
        <f t="shared" si="0"/>
        <v>2409</v>
      </c>
      <c r="Q28" s="6">
        <v>330</v>
      </c>
      <c r="R28" s="15">
        <f t="shared" si="1"/>
        <v>794970</v>
      </c>
      <c r="S28" s="16">
        <f t="shared" si="2"/>
        <v>79.497</v>
      </c>
    </row>
    <row r="29" spans="1:19" ht="23.25" x14ac:dyDescent="0.5">
      <c r="A29" s="192"/>
      <c r="B29" s="7"/>
      <c r="C29" s="8"/>
      <c r="D29" s="9"/>
      <c r="E29" s="28"/>
      <c r="F29" s="11"/>
      <c r="G29" s="12" t="s">
        <v>519</v>
      </c>
      <c r="H29" s="11" t="s">
        <v>532</v>
      </c>
      <c r="I29" s="28"/>
      <c r="J29" s="13">
        <v>4</v>
      </c>
      <c r="K29" s="14" t="s">
        <v>599</v>
      </c>
      <c r="L29" s="14" t="s">
        <v>21</v>
      </c>
      <c r="M29" s="11" t="s">
        <v>436</v>
      </c>
      <c r="N29" s="11" t="s">
        <v>563</v>
      </c>
      <c r="O29" s="11" t="s">
        <v>579</v>
      </c>
      <c r="P29" s="15">
        <f t="shared" si="0"/>
        <v>7954</v>
      </c>
      <c r="Q29" s="6">
        <v>330</v>
      </c>
      <c r="R29" s="15">
        <f t="shared" si="1"/>
        <v>2624820</v>
      </c>
      <c r="S29" s="16">
        <f t="shared" si="2"/>
        <v>262.48200000000003</v>
      </c>
    </row>
    <row r="30" spans="1:19" ht="24.75" thickBot="1" x14ac:dyDescent="0.55000000000000004">
      <c r="A30" s="191" t="s">
        <v>339</v>
      </c>
      <c r="B30" s="7" t="s">
        <v>28</v>
      </c>
      <c r="C30" s="8" t="s">
        <v>41</v>
      </c>
      <c r="D30" s="9" t="s">
        <v>26</v>
      </c>
      <c r="E30" s="30" t="s">
        <v>907</v>
      </c>
      <c r="F30" s="11" t="s">
        <v>335</v>
      </c>
      <c r="G30" s="12" t="s">
        <v>519</v>
      </c>
      <c r="H30" s="11" t="s">
        <v>525</v>
      </c>
      <c r="I30" s="28"/>
      <c r="J30" s="13">
        <v>4</v>
      </c>
      <c r="K30" s="14" t="s">
        <v>599</v>
      </c>
      <c r="L30" s="14" t="s">
        <v>21</v>
      </c>
      <c r="M30" s="11" t="s">
        <v>516</v>
      </c>
      <c r="N30" s="11" t="s">
        <v>564</v>
      </c>
      <c r="O30" s="11" t="s">
        <v>421</v>
      </c>
      <c r="P30" s="15">
        <f t="shared" si="0"/>
        <v>2488</v>
      </c>
      <c r="Q30" s="6">
        <v>330</v>
      </c>
      <c r="R30" s="15">
        <f t="shared" si="1"/>
        <v>821040</v>
      </c>
      <c r="S30" s="16">
        <f t="shared" si="2"/>
        <v>82.103999999999999</v>
      </c>
    </row>
    <row r="31" spans="1:19" ht="23.25" x14ac:dyDescent="0.5">
      <c r="A31" s="193"/>
      <c r="B31" s="7"/>
      <c r="C31" s="8"/>
      <c r="D31" s="9"/>
      <c r="E31" s="28"/>
      <c r="F31" s="11"/>
      <c r="G31" s="12" t="s">
        <v>519</v>
      </c>
      <c r="H31" s="11" t="s">
        <v>531</v>
      </c>
      <c r="I31" s="28"/>
      <c r="J31" s="13">
        <v>4</v>
      </c>
      <c r="K31" s="14" t="s">
        <v>599</v>
      </c>
      <c r="L31" s="14" t="s">
        <v>21</v>
      </c>
      <c r="M31" s="11" t="s">
        <v>566</v>
      </c>
      <c r="N31" s="11" t="s">
        <v>567</v>
      </c>
      <c r="O31" s="11" t="s">
        <v>570</v>
      </c>
      <c r="P31" s="15">
        <f t="shared" si="0"/>
        <v>1822</v>
      </c>
      <c r="Q31" s="6">
        <v>330</v>
      </c>
      <c r="R31" s="15">
        <f t="shared" si="1"/>
        <v>601260</v>
      </c>
      <c r="S31" s="16">
        <f t="shared" si="2"/>
        <v>60.126000000000005</v>
      </c>
    </row>
    <row r="32" spans="1:19" ht="23.25" x14ac:dyDescent="0.5">
      <c r="A32" s="193"/>
      <c r="B32" s="7"/>
      <c r="C32" s="8"/>
      <c r="D32" s="9"/>
      <c r="E32" s="28"/>
      <c r="F32" s="11"/>
      <c r="G32" s="12" t="s">
        <v>519</v>
      </c>
      <c r="H32" s="11" t="s">
        <v>524</v>
      </c>
      <c r="I32" s="28"/>
      <c r="J32" s="13">
        <v>4</v>
      </c>
      <c r="K32" s="14" t="s">
        <v>599</v>
      </c>
      <c r="L32" s="14" t="s">
        <v>21</v>
      </c>
      <c r="M32" s="11" t="s">
        <v>568</v>
      </c>
      <c r="N32" s="11" t="s">
        <v>567</v>
      </c>
      <c r="O32" s="11" t="s">
        <v>340</v>
      </c>
      <c r="P32" s="15">
        <f t="shared" si="0"/>
        <v>4286</v>
      </c>
      <c r="Q32" s="6">
        <v>330</v>
      </c>
      <c r="R32" s="15">
        <f t="shared" si="1"/>
        <v>1414380</v>
      </c>
      <c r="S32" s="16">
        <f t="shared" si="2"/>
        <v>141.43800000000002</v>
      </c>
    </row>
    <row r="33" spans="1:19" ht="23.25" x14ac:dyDescent="0.5">
      <c r="A33" s="192"/>
      <c r="B33" s="7"/>
      <c r="C33" s="8"/>
      <c r="D33" s="9"/>
      <c r="E33" s="28"/>
      <c r="F33" s="11"/>
      <c r="G33" s="12" t="s">
        <v>519</v>
      </c>
      <c r="H33" s="11" t="s">
        <v>531</v>
      </c>
      <c r="I33" s="28"/>
      <c r="J33" s="13">
        <v>4</v>
      </c>
      <c r="K33" s="14" t="s">
        <v>599</v>
      </c>
      <c r="L33" s="14" t="s">
        <v>21</v>
      </c>
      <c r="M33" s="11" t="s">
        <v>569</v>
      </c>
      <c r="N33" s="11" t="s">
        <v>564</v>
      </c>
      <c r="O33" s="11" t="s">
        <v>568</v>
      </c>
      <c r="P33" s="15">
        <f t="shared" si="0"/>
        <v>3610</v>
      </c>
      <c r="Q33" s="6">
        <v>330</v>
      </c>
      <c r="R33" s="15">
        <f t="shared" si="1"/>
        <v>1191300</v>
      </c>
      <c r="S33" s="16">
        <f t="shared" si="2"/>
        <v>119.13000000000001</v>
      </c>
    </row>
    <row r="34" spans="1:19" ht="24.75" thickBot="1" x14ac:dyDescent="0.55000000000000004">
      <c r="A34" s="191" t="s">
        <v>389</v>
      </c>
      <c r="B34" s="7" t="s">
        <v>22</v>
      </c>
      <c r="C34" s="8" t="s">
        <v>42</v>
      </c>
      <c r="D34" s="9" t="s">
        <v>26</v>
      </c>
      <c r="E34" s="30" t="s">
        <v>908</v>
      </c>
      <c r="F34" s="11" t="s">
        <v>336</v>
      </c>
      <c r="G34" s="12" t="s">
        <v>519</v>
      </c>
      <c r="H34" s="11" t="s">
        <v>522</v>
      </c>
      <c r="I34" s="28"/>
      <c r="J34" s="13">
        <v>4</v>
      </c>
      <c r="K34" s="14" t="s">
        <v>599</v>
      </c>
      <c r="L34" s="14" t="s">
        <v>21</v>
      </c>
      <c r="M34" s="11" t="s">
        <v>563</v>
      </c>
      <c r="N34" s="11" t="s">
        <v>564</v>
      </c>
      <c r="O34" s="11" t="s">
        <v>380</v>
      </c>
      <c r="P34" s="15">
        <f t="shared" si="0"/>
        <v>1231</v>
      </c>
      <c r="Q34" s="6">
        <v>330</v>
      </c>
      <c r="R34" s="15">
        <f t="shared" si="1"/>
        <v>406230</v>
      </c>
      <c r="S34" s="16">
        <f t="shared" si="2"/>
        <v>40.623000000000005</v>
      </c>
    </row>
    <row r="35" spans="1:19" ht="23.25" x14ac:dyDescent="0.5">
      <c r="A35" s="193"/>
      <c r="B35" s="7"/>
      <c r="C35" s="8"/>
      <c r="D35" s="9"/>
      <c r="E35" s="28"/>
      <c r="F35" s="11"/>
      <c r="G35" s="12" t="s">
        <v>519</v>
      </c>
      <c r="H35" s="11" t="s">
        <v>524</v>
      </c>
      <c r="I35" s="28"/>
      <c r="J35" s="13">
        <v>4</v>
      </c>
      <c r="K35" s="14" t="s">
        <v>599</v>
      </c>
      <c r="L35" s="14" t="s">
        <v>21</v>
      </c>
      <c r="M35" s="11" t="s">
        <v>562</v>
      </c>
      <c r="N35" s="11" t="s">
        <v>564</v>
      </c>
      <c r="O35" s="11" t="s">
        <v>577</v>
      </c>
      <c r="P35" s="15">
        <f t="shared" si="0"/>
        <v>2080</v>
      </c>
      <c r="Q35" s="6">
        <v>330</v>
      </c>
      <c r="R35" s="15">
        <f t="shared" si="1"/>
        <v>686400</v>
      </c>
      <c r="S35" s="16">
        <f t="shared" si="2"/>
        <v>68.64</v>
      </c>
    </row>
    <row r="36" spans="1:19" ht="23.25" x14ac:dyDescent="0.5">
      <c r="A36" s="192"/>
      <c r="B36" s="7"/>
      <c r="C36" s="8"/>
      <c r="D36" s="9"/>
      <c r="E36" s="28"/>
      <c r="F36" s="11"/>
      <c r="G36" s="12" t="s">
        <v>519</v>
      </c>
      <c r="H36" s="11" t="s">
        <v>533</v>
      </c>
      <c r="I36" s="28"/>
      <c r="J36" s="13">
        <v>4</v>
      </c>
      <c r="K36" s="14" t="s">
        <v>599</v>
      </c>
      <c r="L36" s="14" t="s">
        <v>21</v>
      </c>
      <c r="M36" s="11" t="s">
        <v>570</v>
      </c>
      <c r="N36" s="11" t="s">
        <v>564</v>
      </c>
      <c r="O36" s="11" t="s">
        <v>389</v>
      </c>
      <c r="P36" s="15">
        <f t="shared" si="0"/>
        <v>8814</v>
      </c>
      <c r="Q36" s="6">
        <v>330</v>
      </c>
      <c r="R36" s="15">
        <f t="shared" si="1"/>
        <v>2908620</v>
      </c>
      <c r="S36" s="16">
        <f t="shared" si="2"/>
        <v>290.86200000000002</v>
      </c>
    </row>
    <row r="37" spans="1:19" ht="24.75" thickBot="1" x14ac:dyDescent="0.55000000000000004">
      <c r="A37" s="4" t="s">
        <v>505</v>
      </c>
      <c r="B37" s="7" t="s">
        <v>28</v>
      </c>
      <c r="C37" s="8" t="s">
        <v>43</v>
      </c>
      <c r="D37" s="9" t="s">
        <v>26</v>
      </c>
      <c r="E37" s="30" t="s">
        <v>909</v>
      </c>
      <c r="F37" s="11" t="s">
        <v>337</v>
      </c>
      <c r="G37" s="12" t="s">
        <v>519</v>
      </c>
      <c r="H37" s="11" t="s">
        <v>522</v>
      </c>
      <c r="I37" s="28"/>
      <c r="J37" s="13">
        <v>4</v>
      </c>
      <c r="K37" s="14" t="s">
        <v>599</v>
      </c>
      <c r="L37" s="14" t="s">
        <v>21</v>
      </c>
      <c r="M37" s="11" t="s">
        <v>567</v>
      </c>
      <c r="N37" s="11" t="s">
        <v>563</v>
      </c>
      <c r="O37" s="11" t="s">
        <v>421</v>
      </c>
      <c r="P37" s="15">
        <f t="shared" si="0"/>
        <v>1188</v>
      </c>
      <c r="Q37" s="6">
        <v>330</v>
      </c>
      <c r="R37" s="15">
        <f t="shared" si="1"/>
        <v>392040</v>
      </c>
      <c r="S37" s="16">
        <f t="shared" si="2"/>
        <v>39.204000000000001</v>
      </c>
    </row>
    <row r="38" spans="1:19" ht="24.75" thickBot="1" x14ac:dyDescent="0.55000000000000004">
      <c r="A38" s="4" t="s">
        <v>572</v>
      </c>
      <c r="B38" s="7" t="s">
        <v>22</v>
      </c>
      <c r="C38" s="8" t="s">
        <v>44</v>
      </c>
      <c r="D38" s="9" t="s">
        <v>45</v>
      </c>
      <c r="E38" s="30" t="s">
        <v>910</v>
      </c>
      <c r="F38" s="11" t="s">
        <v>338</v>
      </c>
      <c r="G38" s="12" t="s">
        <v>519</v>
      </c>
      <c r="H38" s="11" t="s">
        <v>525</v>
      </c>
      <c r="I38" s="28"/>
      <c r="J38" s="13">
        <v>4</v>
      </c>
      <c r="K38" s="14" t="s">
        <v>599</v>
      </c>
      <c r="L38" s="14" t="s">
        <v>21</v>
      </c>
      <c r="M38" s="11" t="s">
        <v>516</v>
      </c>
      <c r="N38" s="11" t="s">
        <v>564</v>
      </c>
      <c r="O38" s="11" t="s">
        <v>348</v>
      </c>
      <c r="P38" s="15">
        <f t="shared" si="0"/>
        <v>2494</v>
      </c>
      <c r="Q38" s="6">
        <v>330</v>
      </c>
      <c r="R38" s="15">
        <f t="shared" si="1"/>
        <v>823020</v>
      </c>
      <c r="S38" s="16">
        <f t="shared" si="2"/>
        <v>82.302000000000007</v>
      </c>
    </row>
    <row r="39" spans="1:19" ht="24.75" thickBot="1" x14ac:dyDescent="0.55000000000000004">
      <c r="A39" s="191" t="s">
        <v>439</v>
      </c>
      <c r="B39" s="7" t="s">
        <v>22</v>
      </c>
      <c r="C39" s="8" t="s">
        <v>46</v>
      </c>
      <c r="D39" s="9" t="s">
        <v>24</v>
      </c>
      <c r="E39" s="30" t="s">
        <v>911</v>
      </c>
      <c r="F39" s="11" t="s">
        <v>339</v>
      </c>
      <c r="G39" s="12" t="s">
        <v>519</v>
      </c>
      <c r="H39" s="11" t="s">
        <v>531</v>
      </c>
      <c r="I39" s="28"/>
      <c r="J39" s="13">
        <v>4</v>
      </c>
      <c r="K39" s="14" t="s">
        <v>599</v>
      </c>
      <c r="L39" s="14" t="s">
        <v>21</v>
      </c>
      <c r="M39" s="11" t="s">
        <v>562</v>
      </c>
      <c r="N39" s="11" t="s">
        <v>564</v>
      </c>
      <c r="O39" s="11" t="s">
        <v>564</v>
      </c>
      <c r="P39" s="15">
        <f t="shared" si="0"/>
        <v>2000</v>
      </c>
      <c r="Q39" s="6">
        <v>330</v>
      </c>
      <c r="R39" s="15">
        <f t="shared" si="1"/>
        <v>660000</v>
      </c>
      <c r="S39" s="16">
        <f t="shared" si="2"/>
        <v>66</v>
      </c>
    </row>
    <row r="40" spans="1:19" ht="23.25" x14ac:dyDescent="0.5">
      <c r="A40" s="193"/>
      <c r="B40" s="7"/>
      <c r="C40" s="8"/>
      <c r="D40" s="9"/>
      <c r="E40" s="28"/>
      <c r="F40" s="11"/>
      <c r="G40" s="12" t="s">
        <v>519</v>
      </c>
      <c r="H40" s="11" t="s">
        <v>522</v>
      </c>
      <c r="I40" s="28"/>
      <c r="J40" s="13">
        <v>4</v>
      </c>
      <c r="K40" s="14" t="s">
        <v>599</v>
      </c>
      <c r="L40" s="14" t="s">
        <v>21</v>
      </c>
      <c r="M40" s="11" t="s">
        <v>460</v>
      </c>
      <c r="N40" s="11" t="s">
        <v>564</v>
      </c>
      <c r="O40" s="11" t="s">
        <v>412</v>
      </c>
      <c r="P40" s="15">
        <f t="shared" si="0"/>
        <v>428</v>
      </c>
      <c r="Q40" s="6">
        <v>330</v>
      </c>
      <c r="R40" s="15">
        <f t="shared" si="1"/>
        <v>141240</v>
      </c>
      <c r="S40" s="16">
        <f t="shared" si="2"/>
        <v>14.124000000000001</v>
      </c>
    </row>
    <row r="41" spans="1:19" ht="23.25" x14ac:dyDescent="0.5">
      <c r="A41" s="193"/>
      <c r="B41" s="7"/>
      <c r="C41" s="8"/>
      <c r="D41" s="9"/>
      <c r="E41" s="28"/>
      <c r="F41" s="11"/>
      <c r="G41" s="12" t="s">
        <v>519</v>
      </c>
      <c r="H41" s="11" t="s">
        <v>534</v>
      </c>
      <c r="I41" s="28"/>
      <c r="J41" s="13">
        <v>4</v>
      </c>
      <c r="K41" s="14" t="s">
        <v>599</v>
      </c>
      <c r="L41" s="14" t="s">
        <v>21</v>
      </c>
      <c r="M41" s="11" t="s">
        <v>516</v>
      </c>
      <c r="N41" s="11" t="s">
        <v>563</v>
      </c>
      <c r="O41" s="11" t="s">
        <v>388</v>
      </c>
      <c r="P41" s="15">
        <f t="shared" si="0"/>
        <v>2736</v>
      </c>
      <c r="Q41" s="6">
        <v>330</v>
      </c>
      <c r="R41" s="15">
        <f t="shared" si="1"/>
        <v>902880</v>
      </c>
      <c r="S41" s="16">
        <f t="shared" si="2"/>
        <v>90.288000000000011</v>
      </c>
    </row>
    <row r="42" spans="1:19" ht="23.25" x14ac:dyDescent="0.5">
      <c r="A42" s="193"/>
      <c r="B42" s="7"/>
      <c r="C42" s="8"/>
      <c r="D42" s="9"/>
      <c r="E42" s="28"/>
      <c r="F42" s="11"/>
      <c r="G42" s="12" t="s">
        <v>519</v>
      </c>
      <c r="H42" s="11" t="s">
        <v>521</v>
      </c>
      <c r="I42" s="28"/>
      <c r="J42" s="13">
        <v>4</v>
      </c>
      <c r="K42" s="14" t="s">
        <v>599</v>
      </c>
      <c r="L42" s="14" t="s">
        <v>21</v>
      </c>
      <c r="M42" s="11" t="s">
        <v>563</v>
      </c>
      <c r="N42" s="11" t="s">
        <v>460</v>
      </c>
      <c r="O42" s="11" t="s">
        <v>328</v>
      </c>
      <c r="P42" s="15">
        <f t="shared" si="0"/>
        <v>1363</v>
      </c>
      <c r="Q42" s="6">
        <v>330</v>
      </c>
      <c r="R42" s="15">
        <f t="shared" si="1"/>
        <v>449790</v>
      </c>
      <c r="S42" s="16">
        <f t="shared" si="2"/>
        <v>44.978999999999999</v>
      </c>
    </row>
    <row r="43" spans="1:19" ht="23.25" x14ac:dyDescent="0.5">
      <c r="A43" s="193"/>
      <c r="B43" s="7"/>
      <c r="C43" s="8"/>
      <c r="D43" s="9"/>
      <c r="E43" s="28"/>
      <c r="F43" s="11"/>
      <c r="G43" s="12" t="s">
        <v>519</v>
      </c>
      <c r="H43" s="11" t="s">
        <v>535</v>
      </c>
      <c r="I43" s="28"/>
      <c r="J43" s="13">
        <v>4</v>
      </c>
      <c r="K43" s="14" t="s">
        <v>599</v>
      </c>
      <c r="L43" s="14" t="s">
        <v>21</v>
      </c>
      <c r="M43" s="11" t="s">
        <v>567</v>
      </c>
      <c r="N43" s="11" t="s">
        <v>567</v>
      </c>
      <c r="O43" s="11" t="s">
        <v>580</v>
      </c>
      <c r="P43" s="15">
        <f t="shared" si="0"/>
        <v>1058</v>
      </c>
      <c r="Q43" s="6">
        <v>330</v>
      </c>
      <c r="R43" s="15">
        <f t="shared" si="1"/>
        <v>349140</v>
      </c>
      <c r="S43" s="16">
        <f t="shared" si="2"/>
        <v>34.914000000000001</v>
      </c>
    </row>
    <row r="44" spans="1:19" ht="23.25" x14ac:dyDescent="0.5">
      <c r="A44" s="192"/>
      <c r="B44" s="7"/>
      <c r="C44" s="8"/>
      <c r="D44" s="9"/>
      <c r="E44" s="28"/>
      <c r="F44" s="11"/>
      <c r="G44" s="12" t="s">
        <v>519</v>
      </c>
      <c r="H44" s="11" t="s">
        <v>535</v>
      </c>
      <c r="I44" s="28"/>
      <c r="J44" s="13">
        <v>4</v>
      </c>
      <c r="K44" s="14" t="s">
        <v>599</v>
      </c>
      <c r="L44" s="14" t="s">
        <v>21</v>
      </c>
      <c r="M44" s="11" t="s">
        <v>566</v>
      </c>
      <c r="N44" s="11" t="s">
        <v>563</v>
      </c>
      <c r="O44" s="11" t="s">
        <v>425</v>
      </c>
      <c r="P44" s="15">
        <f t="shared" si="0"/>
        <v>1956</v>
      </c>
      <c r="Q44" s="6">
        <v>330</v>
      </c>
      <c r="R44" s="15">
        <f t="shared" si="1"/>
        <v>645480</v>
      </c>
      <c r="S44" s="16">
        <f t="shared" si="2"/>
        <v>64.548000000000002</v>
      </c>
    </row>
    <row r="45" spans="1:19" ht="24.75" thickBot="1" x14ac:dyDescent="0.55000000000000004">
      <c r="A45" s="191" t="s">
        <v>571</v>
      </c>
      <c r="B45" s="7" t="s">
        <v>22</v>
      </c>
      <c r="C45" s="8" t="s">
        <v>47</v>
      </c>
      <c r="D45" s="9" t="s">
        <v>26</v>
      </c>
      <c r="E45" s="30" t="s">
        <v>912</v>
      </c>
      <c r="F45" s="11" t="s">
        <v>340</v>
      </c>
      <c r="G45" s="12" t="s">
        <v>519</v>
      </c>
      <c r="H45" s="11" t="s">
        <v>520</v>
      </c>
      <c r="I45" s="28"/>
      <c r="J45" s="13">
        <v>4</v>
      </c>
      <c r="K45" s="14" t="s">
        <v>599</v>
      </c>
      <c r="L45" s="14" t="s">
        <v>21</v>
      </c>
      <c r="M45" s="11" t="s">
        <v>496</v>
      </c>
      <c r="N45" s="11" t="s">
        <v>564</v>
      </c>
      <c r="O45" s="11" t="s">
        <v>505</v>
      </c>
      <c r="P45" s="15">
        <f t="shared" si="0"/>
        <v>4415</v>
      </c>
      <c r="Q45" s="6">
        <v>330</v>
      </c>
      <c r="R45" s="15">
        <f t="shared" si="1"/>
        <v>1456950</v>
      </c>
      <c r="S45" s="16">
        <f t="shared" si="2"/>
        <v>145.69499999999999</v>
      </c>
    </row>
    <row r="46" spans="1:19" ht="23.25" x14ac:dyDescent="0.5">
      <c r="A46" s="192"/>
      <c r="B46" s="7"/>
      <c r="C46" s="8"/>
      <c r="D46" s="9"/>
      <c r="E46" s="28"/>
      <c r="F46" s="11"/>
      <c r="G46" s="12" t="s">
        <v>519</v>
      </c>
      <c r="H46" s="11" t="s">
        <v>520</v>
      </c>
      <c r="I46" s="28"/>
      <c r="J46" s="13">
        <v>4</v>
      </c>
      <c r="K46" s="14" t="s">
        <v>599</v>
      </c>
      <c r="L46" s="14" t="s">
        <v>21</v>
      </c>
      <c r="M46" s="11" t="s">
        <v>568</v>
      </c>
      <c r="N46" s="11" t="s">
        <v>567</v>
      </c>
      <c r="O46" s="11" t="s">
        <v>426</v>
      </c>
      <c r="P46" s="15">
        <f t="shared" si="0"/>
        <v>4208</v>
      </c>
      <c r="Q46" s="6">
        <v>330</v>
      </c>
      <c r="R46" s="15">
        <f t="shared" si="1"/>
        <v>1388640</v>
      </c>
      <c r="S46" s="16">
        <f t="shared" si="2"/>
        <v>138.864</v>
      </c>
    </row>
    <row r="47" spans="1:19" ht="24.75" thickBot="1" x14ac:dyDescent="0.55000000000000004">
      <c r="A47" s="191" t="s">
        <v>436</v>
      </c>
      <c r="B47" s="7" t="s">
        <v>28</v>
      </c>
      <c r="C47" s="8" t="s">
        <v>48</v>
      </c>
      <c r="D47" s="9" t="s">
        <v>24</v>
      </c>
      <c r="E47" s="30" t="s">
        <v>913</v>
      </c>
      <c r="F47" s="11" t="s">
        <v>341</v>
      </c>
      <c r="G47" s="12" t="s">
        <v>519</v>
      </c>
      <c r="H47" s="11" t="s">
        <v>536</v>
      </c>
      <c r="I47" s="28"/>
      <c r="J47" s="13">
        <v>4</v>
      </c>
      <c r="K47" s="14" t="s">
        <v>599</v>
      </c>
      <c r="L47" s="14" t="s">
        <v>21</v>
      </c>
      <c r="M47" s="11" t="s">
        <v>339</v>
      </c>
      <c r="N47" s="11" t="s">
        <v>563</v>
      </c>
      <c r="O47" s="11" t="s">
        <v>454</v>
      </c>
      <c r="P47" s="15">
        <f t="shared" si="0"/>
        <v>5584</v>
      </c>
      <c r="Q47" s="6">
        <v>330</v>
      </c>
      <c r="R47" s="15">
        <f t="shared" si="1"/>
        <v>1842720</v>
      </c>
      <c r="S47" s="16">
        <f t="shared" si="2"/>
        <v>184.27200000000002</v>
      </c>
    </row>
    <row r="48" spans="1:19" ht="23.25" x14ac:dyDescent="0.5">
      <c r="A48" s="192"/>
      <c r="B48" s="7"/>
      <c r="C48" s="8"/>
      <c r="D48" s="9"/>
      <c r="E48" s="28"/>
      <c r="F48" s="11"/>
      <c r="G48" s="12" t="s">
        <v>519</v>
      </c>
      <c r="H48" s="11" t="s">
        <v>522</v>
      </c>
      <c r="I48" s="28"/>
      <c r="J48" s="13">
        <v>4</v>
      </c>
      <c r="K48" s="14" t="s">
        <v>599</v>
      </c>
      <c r="L48" s="14" t="s">
        <v>21</v>
      </c>
      <c r="M48" s="11" t="s">
        <v>569</v>
      </c>
      <c r="N48" s="11" t="s">
        <v>460</v>
      </c>
      <c r="O48" s="11" t="s">
        <v>562</v>
      </c>
      <c r="P48" s="15">
        <f t="shared" si="0"/>
        <v>3705</v>
      </c>
      <c r="Q48" s="6">
        <v>330</v>
      </c>
      <c r="R48" s="15">
        <f t="shared" si="1"/>
        <v>1222650</v>
      </c>
      <c r="S48" s="16">
        <f t="shared" si="2"/>
        <v>122.265</v>
      </c>
    </row>
    <row r="49" spans="1:19" ht="24.75" thickBot="1" x14ac:dyDescent="0.55000000000000004">
      <c r="A49" s="191" t="s">
        <v>397</v>
      </c>
      <c r="B49" s="7" t="s">
        <v>22</v>
      </c>
      <c r="C49" s="8" t="s">
        <v>49</v>
      </c>
      <c r="D49" s="9" t="s">
        <v>24</v>
      </c>
      <c r="E49" s="30" t="s">
        <v>914</v>
      </c>
      <c r="F49" s="11" t="s">
        <v>342</v>
      </c>
      <c r="G49" s="12" t="s">
        <v>519</v>
      </c>
      <c r="H49" s="11" t="s">
        <v>523</v>
      </c>
      <c r="I49" s="28"/>
      <c r="J49" s="13">
        <v>4</v>
      </c>
      <c r="K49" s="14" t="s">
        <v>599</v>
      </c>
      <c r="L49" s="14" t="s">
        <v>21</v>
      </c>
      <c r="M49" s="11" t="s">
        <v>564</v>
      </c>
      <c r="N49" s="11" t="s">
        <v>460</v>
      </c>
      <c r="O49" s="11" t="s">
        <v>496</v>
      </c>
      <c r="P49" s="15">
        <f t="shared" si="0"/>
        <v>111</v>
      </c>
      <c r="Q49" s="6">
        <v>330</v>
      </c>
      <c r="R49" s="15">
        <f t="shared" si="1"/>
        <v>36630</v>
      </c>
      <c r="S49" s="16">
        <f t="shared" si="2"/>
        <v>3.6630000000000003</v>
      </c>
    </row>
    <row r="50" spans="1:19" ht="23.25" x14ac:dyDescent="0.5">
      <c r="A50" s="192"/>
      <c r="B50" s="7"/>
      <c r="C50" s="8"/>
      <c r="D50" s="9"/>
      <c r="E50" s="28"/>
      <c r="F50" s="11"/>
      <c r="G50" s="12" t="s">
        <v>519</v>
      </c>
      <c r="H50" s="11" t="s">
        <v>537</v>
      </c>
      <c r="I50" s="28"/>
      <c r="J50" s="13">
        <v>4</v>
      </c>
      <c r="K50" s="14" t="s">
        <v>599</v>
      </c>
      <c r="L50" s="14" t="s">
        <v>21</v>
      </c>
      <c r="M50" s="11" t="s">
        <v>516</v>
      </c>
      <c r="N50" s="11" t="s">
        <v>564</v>
      </c>
      <c r="O50" s="11" t="s">
        <v>450</v>
      </c>
      <c r="P50" s="15">
        <f t="shared" si="0"/>
        <v>2493</v>
      </c>
      <c r="Q50" s="6">
        <v>330</v>
      </c>
      <c r="R50" s="15">
        <f t="shared" si="1"/>
        <v>822690</v>
      </c>
      <c r="S50" s="16">
        <f t="shared" si="2"/>
        <v>82.269000000000005</v>
      </c>
    </row>
    <row r="51" spans="1:19" ht="24.75" thickBot="1" x14ac:dyDescent="0.55000000000000004">
      <c r="A51" s="4" t="s">
        <v>575</v>
      </c>
      <c r="B51" s="7" t="s">
        <v>28</v>
      </c>
      <c r="C51" s="8" t="s">
        <v>50</v>
      </c>
      <c r="D51" s="9" t="s">
        <v>26</v>
      </c>
      <c r="E51" s="30" t="s">
        <v>746</v>
      </c>
      <c r="F51" s="11" t="s">
        <v>343</v>
      </c>
      <c r="G51" s="12" t="s">
        <v>519</v>
      </c>
      <c r="H51" s="11" t="s">
        <v>533</v>
      </c>
      <c r="I51" s="28"/>
      <c r="J51" s="13">
        <v>4</v>
      </c>
      <c r="K51" s="14" t="s">
        <v>599</v>
      </c>
      <c r="L51" s="14" t="s">
        <v>21</v>
      </c>
      <c r="M51" s="11" t="s">
        <v>568</v>
      </c>
      <c r="N51" s="11" t="s">
        <v>563</v>
      </c>
      <c r="O51" s="11" t="s">
        <v>355</v>
      </c>
      <c r="P51" s="15">
        <f t="shared" si="0"/>
        <v>4399</v>
      </c>
      <c r="Q51" s="6">
        <v>330</v>
      </c>
      <c r="R51" s="15">
        <f t="shared" si="1"/>
        <v>1451670</v>
      </c>
      <c r="S51" s="16">
        <f t="shared" si="2"/>
        <v>145.167</v>
      </c>
    </row>
    <row r="52" spans="1:19" ht="24.75" thickBot="1" x14ac:dyDescent="0.55000000000000004">
      <c r="A52" s="4" t="s">
        <v>570</v>
      </c>
      <c r="B52" s="7" t="s">
        <v>28</v>
      </c>
      <c r="C52" s="8" t="s">
        <v>51</v>
      </c>
      <c r="D52" s="9" t="s">
        <v>24</v>
      </c>
      <c r="E52" s="30" t="s">
        <v>747</v>
      </c>
      <c r="F52" s="11" t="s">
        <v>344</v>
      </c>
      <c r="G52" s="12" t="s">
        <v>519</v>
      </c>
      <c r="H52" s="11" t="s">
        <v>522</v>
      </c>
      <c r="I52" s="28"/>
      <c r="J52" s="13">
        <v>4</v>
      </c>
      <c r="K52" s="14" t="s">
        <v>599</v>
      </c>
      <c r="L52" s="14" t="s">
        <v>21</v>
      </c>
      <c r="M52" s="11" t="s">
        <v>562</v>
      </c>
      <c r="N52" s="11" t="s">
        <v>460</v>
      </c>
      <c r="O52" s="11" t="s">
        <v>581</v>
      </c>
      <c r="P52" s="15">
        <f t="shared" si="0"/>
        <v>2191</v>
      </c>
      <c r="Q52" s="6">
        <v>330</v>
      </c>
      <c r="R52" s="15">
        <f t="shared" si="1"/>
        <v>723030</v>
      </c>
      <c r="S52" s="16">
        <f t="shared" si="2"/>
        <v>72.302999999999997</v>
      </c>
    </row>
    <row r="53" spans="1:19" ht="24.75" thickBot="1" x14ac:dyDescent="0.55000000000000004">
      <c r="A53" s="191" t="s">
        <v>573</v>
      </c>
      <c r="B53" s="7" t="s">
        <v>22</v>
      </c>
      <c r="C53" s="8" t="s">
        <v>52</v>
      </c>
      <c r="D53" s="9" t="s">
        <v>24</v>
      </c>
      <c r="E53" s="30" t="s">
        <v>748</v>
      </c>
      <c r="F53" s="11" t="s">
        <v>345</v>
      </c>
      <c r="G53" s="12" t="s">
        <v>519</v>
      </c>
      <c r="H53" s="11" t="s">
        <v>522</v>
      </c>
      <c r="I53" s="28"/>
      <c r="J53" s="13">
        <v>4</v>
      </c>
      <c r="K53" s="14" t="s">
        <v>599</v>
      </c>
      <c r="L53" s="14" t="s">
        <v>21</v>
      </c>
      <c r="M53" s="11" t="s">
        <v>460</v>
      </c>
      <c r="N53" s="11" t="s">
        <v>567</v>
      </c>
      <c r="O53" s="11" t="s">
        <v>582</v>
      </c>
      <c r="P53" s="15">
        <f t="shared" si="0"/>
        <v>637</v>
      </c>
      <c r="Q53" s="6">
        <v>330</v>
      </c>
      <c r="R53" s="15">
        <f t="shared" si="1"/>
        <v>210210</v>
      </c>
      <c r="S53" s="16">
        <f t="shared" si="2"/>
        <v>21.021000000000001</v>
      </c>
    </row>
    <row r="54" spans="1:19" ht="23.25" x14ac:dyDescent="0.5">
      <c r="A54" s="192"/>
      <c r="B54" s="7"/>
      <c r="C54" s="8"/>
      <c r="D54" s="9"/>
      <c r="E54" s="28"/>
      <c r="F54" s="11"/>
      <c r="G54" s="12" t="s">
        <v>519</v>
      </c>
      <c r="H54" s="11" t="s">
        <v>522</v>
      </c>
      <c r="I54" s="28"/>
      <c r="J54" s="13">
        <v>4</v>
      </c>
      <c r="K54" s="14" t="s">
        <v>599</v>
      </c>
      <c r="L54" s="14" t="s">
        <v>21</v>
      </c>
      <c r="M54" s="11" t="s">
        <v>567</v>
      </c>
      <c r="N54" s="11" t="s">
        <v>564</v>
      </c>
      <c r="O54" s="11" t="s">
        <v>354</v>
      </c>
      <c r="P54" s="15">
        <f t="shared" si="0"/>
        <v>845</v>
      </c>
      <c r="Q54" s="6">
        <v>330</v>
      </c>
      <c r="R54" s="15">
        <f t="shared" si="1"/>
        <v>278850</v>
      </c>
      <c r="S54" s="16">
        <f t="shared" si="2"/>
        <v>27.885000000000002</v>
      </c>
    </row>
    <row r="55" spans="1:19" ht="24.75" thickBot="1" x14ac:dyDescent="0.55000000000000004">
      <c r="A55" s="4" t="s">
        <v>431</v>
      </c>
      <c r="B55" s="7" t="s">
        <v>28</v>
      </c>
      <c r="C55" s="8" t="s">
        <v>53</v>
      </c>
      <c r="D55" s="9" t="s">
        <v>26</v>
      </c>
      <c r="E55" s="30" t="s">
        <v>746</v>
      </c>
      <c r="F55" s="11" t="s">
        <v>343</v>
      </c>
      <c r="G55" s="12" t="s">
        <v>519</v>
      </c>
      <c r="H55" s="11" t="s">
        <v>531</v>
      </c>
      <c r="I55" s="28"/>
      <c r="J55" s="13">
        <v>4</v>
      </c>
      <c r="K55" s="14" t="s">
        <v>599</v>
      </c>
      <c r="L55" s="14" t="s">
        <v>21</v>
      </c>
      <c r="M55" s="11" t="s">
        <v>563</v>
      </c>
      <c r="N55" s="11" t="s">
        <v>460</v>
      </c>
      <c r="O55" s="11" t="s">
        <v>448</v>
      </c>
      <c r="P55" s="15">
        <f t="shared" si="0"/>
        <v>1343</v>
      </c>
      <c r="Q55" s="6">
        <v>330</v>
      </c>
      <c r="R55" s="15">
        <f t="shared" si="1"/>
        <v>443190</v>
      </c>
      <c r="S55" s="16">
        <f t="shared" si="2"/>
        <v>44.319000000000003</v>
      </c>
    </row>
    <row r="56" spans="1:19" ht="24.75" thickBot="1" x14ac:dyDescent="0.55000000000000004">
      <c r="A56" s="191" t="s">
        <v>370</v>
      </c>
      <c r="B56" s="7" t="s">
        <v>54</v>
      </c>
      <c r="C56" s="8" t="s">
        <v>55</v>
      </c>
      <c r="D56" s="9" t="s">
        <v>24</v>
      </c>
      <c r="E56" s="30" t="s">
        <v>749</v>
      </c>
      <c r="F56" s="11" t="s">
        <v>346</v>
      </c>
      <c r="G56" s="12" t="s">
        <v>519</v>
      </c>
      <c r="H56" s="11" t="s">
        <v>531</v>
      </c>
      <c r="I56" s="28"/>
      <c r="J56" s="13">
        <v>4</v>
      </c>
      <c r="K56" s="14" t="s">
        <v>599</v>
      </c>
      <c r="L56" s="14" t="s">
        <v>21</v>
      </c>
      <c r="M56" s="11" t="s">
        <v>460</v>
      </c>
      <c r="N56" s="11" t="s">
        <v>567</v>
      </c>
      <c r="O56" s="11" t="s">
        <v>573</v>
      </c>
      <c r="P56" s="15">
        <f t="shared" si="0"/>
        <v>623</v>
      </c>
      <c r="Q56" s="6">
        <v>330</v>
      </c>
      <c r="R56" s="15">
        <f t="shared" si="1"/>
        <v>205590</v>
      </c>
      <c r="S56" s="16">
        <f t="shared" si="2"/>
        <v>20.559000000000001</v>
      </c>
    </row>
    <row r="57" spans="1:19" ht="23.25" x14ac:dyDescent="0.5">
      <c r="A57" s="193"/>
      <c r="B57" s="7"/>
      <c r="C57" s="8"/>
      <c r="D57" s="9"/>
      <c r="E57" s="28"/>
      <c r="F57" s="11"/>
      <c r="G57" s="12" t="s">
        <v>519</v>
      </c>
      <c r="H57" s="11" t="s">
        <v>531</v>
      </c>
      <c r="I57" s="28"/>
      <c r="J57" s="13">
        <v>4</v>
      </c>
      <c r="K57" s="14" t="s">
        <v>599</v>
      </c>
      <c r="L57" s="14" t="s">
        <v>21</v>
      </c>
      <c r="M57" s="11" t="s">
        <v>564</v>
      </c>
      <c r="N57" s="11" t="s">
        <v>563</v>
      </c>
      <c r="O57" s="11" t="s">
        <v>346</v>
      </c>
      <c r="P57" s="15">
        <f t="shared" si="0"/>
        <v>348</v>
      </c>
      <c r="Q57" s="6">
        <v>330</v>
      </c>
      <c r="R57" s="15">
        <f t="shared" si="1"/>
        <v>114840</v>
      </c>
      <c r="S57" s="16">
        <f t="shared" si="2"/>
        <v>11.484</v>
      </c>
    </row>
    <row r="58" spans="1:19" ht="23.25" x14ac:dyDescent="0.5">
      <c r="A58" s="192"/>
      <c r="B58" s="7"/>
      <c r="C58" s="8"/>
      <c r="D58" s="9"/>
      <c r="E58" s="28"/>
      <c r="F58" s="11"/>
      <c r="G58" s="12" t="s">
        <v>519</v>
      </c>
      <c r="H58" s="11" t="s">
        <v>531</v>
      </c>
      <c r="I58" s="28"/>
      <c r="J58" s="13">
        <v>4</v>
      </c>
      <c r="K58" s="14" t="s">
        <v>599</v>
      </c>
      <c r="L58" s="14" t="s">
        <v>21</v>
      </c>
      <c r="M58" s="11" t="s">
        <v>460</v>
      </c>
      <c r="N58" s="11" t="s">
        <v>460</v>
      </c>
      <c r="O58" s="11" t="s">
        <v>583</v>
      </c>
      <c r="P58" s="15">
        <f t="shared" si="0"/>
        <v>574</v>
      </c>
      <c r="Q58" s="6">
        <v>330</v>
      </c>
      <c r="R58" s="15">
        <f t="shared" si="1"/>
        <v>189420</v>
      </c>
      <c r="S58" s="16">
        <f t="shared" si="2"/>
        <v>18.942</v>
      </c>
    </row>
    <row r="59" spans="1:19" ht="24.75" thickBot="1" x14ac:dyDescent="0.55000000000000004">
      <c r="A59" s="4" t="s">
        <v>431</v>
      </c>
      <c r="B59" s="7" t="s">
        <v>28</v>
      </c>
      <c r="C59" s="8" t="s">
        <v>56</v>
      </c>
      <c r="D59" s="9" t="s">
        <v>26</v>
      </c>
      <c r="E59" s="30" t="s">
        <v>744</v>
      </c>
      <c r="F59" s="11" t="s">
        <v>347</v>
      </c>
      <c r="G59" s="12" t="s">
        <v>519</v>
      </c>
      <c r="H59" s="11" t="s">
        <v>521</v>
      </c>
      <c r="I59" s="28"/>
      <c r="J59" s="13">
        <v>4</v>
      </c>
      <c r="K59" s="14" t="s">
        <v>599</v>
      </c>
      <c r="L59" s="14" t="s">
        <v>21</v>
      </c>
      <c r="M59" s="11" t="s">
        <v>460</v>
      </c>
      <c r="N59" s="11" t="s">
        <v>563</v>
      </c>
      <c r="O59" s="11" t="s">
        <v>339</v>
      </c>
      <c r="P59" s="15">
        <f t="shared" si="0"/>
        <v>713</v>
      </c>
      <c r="Q59" s="6">
        <v>330</v>
      </c>
      <c r="R59" s="15">
        <f t="shared" si="1"/>
        <v>235290</v>
      </c>
      <c r="S59" s="16">
        <f t="shared" si="2"/>
        <v>23.529</v>
      </c>
    </row>
    <row r="60" spans="1:19" ht="24.75" thickBot="1" x14ac:dyDescent="0.55000000000000004">
      <c r="A60" s="191" t="s">
        <v>370</v>
      </c>
      <c r="B60" s="7" t="s">
        <v>28</v>
      </c>
      <c r="C60" s="8" t="s">
        <v>57</v>
      </c>
      <c r="D60" s="9" t="s">
        <v>26</v>
      </c>
      <c r="E60" s="30" t="s">
        <v>915</v>
      </c>
      <c r="F60" s="11" t="s">
        <v>348</v>
      </c>
      <c r="G60" s="12" t="s">
        <v>519</v>
      </c>
      <c r="H60" s="11" t="s">
        <v>525</v>
      </c>
      <c r="I60" s="28"/>
      <c r="J60" s="13">
        <v>4</v>
      </c>
      <c r="K60" s="14" t="s">
        <v>599</v>
      </c>
      <c r="L60" s="14" t="s">
        <v>21</v>
      </c>
      <c r="M60" s="11" t="s">
        <v>562</v>
      </c>
      <c r="N60" s="11" t="s">
        <v>460</v>
      </c>
      <c r="O60" s="11" t="s">
        <v>563</v>
      </c>
      <c r="P60" s="15">
        <f t="shared" si="0"/>
        <v>2103</v>
      </c>
      <c r="Q60" s="6">
        <v>330</v>
      </c>
      <c r="R60" s="15">
        <f t="shared" si="1"/>
        <v>693990</v>
      </c>
      <c r="S60" s="16">
        <f t="shared" si="2"/>
        <v>69.399000000000001</v>
      </c>
    </row>
    <row r="61" spans="1:19" ht="23.25" x14ac:dyDescent="0.5">
      <c r="A61" s="193"/>
      <c r="B61" s="7"/>
      <c r="C61" s="8"/>
      <c r="D61" s="9"/>
      <c r="E61" s="28"/>
      <c r="F61" s="11"/>
      <c r="G61" s="12" t="s">
        <v>519</v>
      </c>
      <c r="H61" s="11" t="s">
        <v>538</v>
      </c>
      <c r="I61" s="28"/>
      <c r="J61" s="13">
        <v>4</v>
      </c>
      <c r="K61" s="14" t="s">
        <v>599</v>
      </c>
      <c r="L61" s="14" t="s">
        <v>21</v>
      </c>
      <c r="M61" s="11" t="s">
        <v>389</v>
      </c>
      <c r="N61" s="11" t="s">
        <v>564</v>
      </c>
      <c r="O61" s="11" t="s">
        <v>494</v>
      </c>
      <c r="P61" s="15">
        <f t="shared" si="0"/>
        <v>5657</v>
      </c>
      <c r="Q61" s="6">
        <v>330</v>
      </c>
      <c r="R61" s="15">
        <f t="shared" si="1"/>
        <v>1866810</v>
      </c>
      <c r="S61" s="16">
        <f t="shared" si="2"/>
        <v>186.68100000000001</v>
      </c>
    </row>
    <row r="62" spans="1:19" ht="23.25" x14ac:dyDescent="0.5">
      <c r="A62" s="192"/>
      <c r="B62" s="7"/>
      <c r="C62" s="8"/>
      <c r="D62" s="9"/>
      <c r="E62" s="28"/>
      <c r="F62" s="11"/>
      <c r="G62" s="12" t="s">
        <v>519</v>
      </c>
      <c r="H62" s="11" t="s">
        <v>525</v>
      </c>
      <c r="I62" s="28"/>
      <c r="J62" s="13">
        <v>4</v>
      </c>
      <c r="K62" s="14" t="s">
        <v>599</v>
      </c>
      <c r="L62" s="14" t="s">
        <v>21</v>
      </c>
      <c r="M62" s="11" t="s">
        <v>562</v>
      </c>
      <c r="N62" s="11" t="s">
        <v>563</v>
      </c>
      <c r="O62" s="11" t="s">
        <v>334</v>
      </c>
      <c r="P62" s="15">
        <f t="shared" si="0"/>
        <v>2340</v>
      </c>
      <c r="Q62" s="6">
        <v>330</v>
      </c>
      <c r="R62" s="15">
        <f t="shared" si="1"/>
        <v>772200</v>
      </c>
      <c r="S62" s="16">
        <f t="shared" si="2"/>
        <v>77.22</v>
      </c>
    </row>
    <row r="63" spans="1:19" ht="24.75" thickBot="1" x14ac:dyDescent="0.55000000000000004">
      <c r="A63" s="191" t="s">
        <v>481</v>
      </c>
      <c r="B63" s="7" t="s">
        <v>28</v>
      </c>
      <c r="C63" s="8" t="s">
        <v>58</v>
      </c>
      <c r="D63" s="9" t="s">
        <v>24</v>
      </c>
      <c r="E63" s="30" t="s">
        <v>750</v>
      </c>
      <c r="F63" s="11" t="s">
        <v>349</v>
      </c>
      <c r="G63" s="12" t="s">
        <v>519</v>
      </c>
      <c r="H63" s="11" t="s">
        <v>528</v>
      </c>
      <c r="I63" s="28"/>
      <c r="J63" s="13">
        <v>4</v>
      </c>
      <c r="K63" s="14" t="s">
        <v>599</v>
      </c>
      <c r="L63" s="14" t="s">
        <v>21</v>
      </c>
      <c r="M63" s="11" t="s">
        <v>563</v>
      </c>
      <c r="N63" s="11" t="s">
        <v>563</v>
      </c>
      <c r="O63" s="11" t="s">
        <v>513</v>
      </c>
      <c r="P63" s="15">
        <f t="shared" si="0"/>
        <v>1538</v>
      </c>
      <c r="Q63" s="6">
        <v>330</v>
      </c>
      <c r="R63" s="15">
        <f t="shared" si="1"/>
        <v>507540</v>
      </c>
      <c r="S63" s="16">
        <f t="shared" si="2"/>
        <v>50.754000000000005</v>
      </c>
    </row>
    <row r="64" spans="1:19" ht="23.25" x14ac:dyDescent="0.5">
      <c r="A64" s="192"/>
      <c r="B64" s="7"/>
      <c r="C64" s="8"/>
      <c r="D64" s="9"/>
      <c r="E64" s="28"/>
      <c r="F64" s="11"/>
      <c r="G64" s="12" t="s">
        <v>519</v>
      </c>
      <c r="H64" s="11" t="s">
        <v>522</v>
      </c>
      <c r="I64" s="28"/>
      <c r="J64" s="13">
        <v>4</v>
      </c>
      <c r="K64" s="14" t="s">
        <v>599</v>
      </c>
      <c r="L64" s="14" t="s">
        <v>21</v>
      </c>
      <c r="M64" s="11" t="s">
        <v>563</v>
      </c>
      <c r="N64" s="11" t="s">
        <v>563</v>
      </c>
      <c r="O64" s="11" t="s">
        <v>569</v>
      </c>
      <c r="P64" s="15">
        <f t="shared" si="0"/>
        <v>1509</v>
      </c>
      <c r="Q64" s="6">
        <v>330</v>
      </c>
      <c r="R64" s="15">
        <f t="shared" si="1"/>
        <v>497970</v>
      </c>
      <c r="S64" s="16">
        <f t="shared" si="2"/>
        <v>49.797000000000004</v>
      </c>
    </row>
    <row r="65" spans="1:19" ht="23.25" x14ac:dyDescent="0.5">
      <c r="A65" s="4" t="s">
        <v>369</v>
      </c>
      <c r="B65" s="7" t="s">
        <v>22</v>
      </c>
      <c r="C65" s="8" t="s">
        <v>59</v>
      </c>
      <c r="D65" s="9" t="s">
        <v>24</v>
      </c>
      <c r="E65" s="28"/>
      <c r="F65" s="11" t="s">
        <v>350</v>
      </c>
      <c r="G65" s="12" t="s">
        <v>519</v>
      </c>
      <c r="H65" s="11" t="s">
        <v>525</v>
      </c>
      <c r="I65" s="28"/>
      <c r="J65" s="13">
        <v>4</v>
      </c>
      <c r="K65" s="14" t="s">
        <v>599</v>
      </c>
      <c r="L65" s="14" t="s">
        <v>21</v>
      </c>
      <c r="M65" s="11" t="s">
        <v>465</v>
      </c>
      <c r="N65" s="11" t="s">
        <v>567</v>
      </c>
      <c r="O65" s="11" t="s">
        <v>421</v>
      </c>
      <c r="P65" s="15">
        <f t="shared" si="0"/>
        <v>5088</v>
      </c>
      <c r="Q65" s="6">
        <v>330</v>
      </c>
      <c r="R65" s="15">
        <f t="shared" si="1"/>
        <v>1679040</v>
      </c>
      <c r="S65" s="16">
        <f t="shared" si="2"/>
        <v>167.904</v>
      </c>
    </row>
    <row r="66" spans="1:19" ht="24.75" thickBot="1" x14ac:dyDescent="0.55000000000000004">
      <c r="A66" s="4" t="s">
        <v>412</v>
      </c>
      <c r="B66" s="7" t="s">
        <v>28</v>
      </c>
      <c r="C66" s="8" t="s">
        <v>60</v>
      </c>
      <c r="D66" s="9" t="s">
        <v>61</v>
      </c>
      <c r="E66" s="30" t="s">
        <v>916</v>
      </c>
      <c r="F66" s="11" t="s">
        <v>351</v>
      </c>
      <c r="G66" s="12" t="s">
        <v>519</v>
      </c>
      <c r="H66" s="11" t="s">
        <v>521</v>
      </c>
      <c r="I66" s="28"/>
      <c r="J66" s="13">
        <v>4</v>
      </c>
      <c r="K66" s="14" t="s">
        <v>599</v>
      </c>
      <c r="L66" s="14" t="s">
        <v>21</v>
      </c>
      <c r="M66" s="11" t="s">
        <v>567</v>
      </c>
      <c r="N66" s="11" t="s">
        <v>567</v>
      </c>
      <c r="O66" s="11" t="s">
        <v>584</v>
      </c>
      <c r="P66" s="15">
        <f t="shared" si="0"/>
        <v>1083</v>
      </c>
      <c r="Q66" s="6">
        <v>330</v>
      </c>
      <c r="R66" s="15">
        <f t="shared" si="1"/>
        <v>357390</v>
      </c>
      <c r="S66" s="16">
        <f t="shared" si="2"/>
        <v>35.739000000000004</v>
      </c>
    </row>
    <row r="67" spans="1:19" ht="24.75" thickBot="1" x14ac:dyDescent="0.55000000000000004">
      <c r="A67" s="191" t="s">
        <v>598</v>
      </c>
      <c r="B67" s="7" t="s">
        <v>22</v>
      </c>
      <c r="C67" s="8" t="s">
        <v>62</v>
      </c>
      <c r="D67" s="9" t="s">
        <v>24</v>
      </c>
      <c r="E67" s="30" t="s">
        <v>751</v>
      </c>
      <c r="F67" s="11" t="s">
        <v>341</v>
      </c>
      <c r="G67" s="12" t="s">
        <v>519</v>
      </c>
      <c r="H67" s="11" t="s">
        <v>522</v>
      </c>
      <c r="I67" s="28"/>
      <c r="J67" s="13">
        <v>4</v>
      </c>
      <c r="K67" s="14" t="s">
        <v>599</v>
      </c>
      <c r="L67" s="14" t="s">
        <v>21</v>
      </c>
      <c r="M67" s="11" t="s">
        <v>564</v>
      </c>
      <c r="N67" s="11" t="s">
        <v>567</v>
      </c>
      <c r="O67" s="11" t="s">
        <v>492</v>
      </c>
      <c r="P67" s="15">
        <f t="shared" si="0"/>
        <v>260</v>
      </c>
      <c r="Q67" s="6">
        <v>330</v>
      </c>
      <c r="R67" s="15">
        <f t="shared" si="1"/>
        <v>85800</v>
      </c>
      <c r="S67" s="16">
        <f t="shared" si="2"/>
        <v>8.58</v>
      </c>
    </row>
    <row r="68" spans="1:19" ht="23.25" x14ac:dyDescent="0.5">
      <c r="A68" s="193"/>
      <c r="B68" s="7"/>
      <c r="C68" s="8"/>
      <c r="D68" s="9"/>
      <c r="E68" s="28"/>
      <c r="F68" s="11"/>
      <c r="G68" s="12" t="s">
        <v>519</v>
      </c>
      <c r="H68" s="11" t="s">
        <v>522</v>
      </c>
      <c r="I68" s="28"/>
      <c r="J68" s="13">
        <v>4</v>
      </c>
      <c r="K68" s="14" t="s">
        <v>599</v>
      </c>
      <c r="L68" s="14" t="s">
        <v>21</v>
      </c>
      <c r="M68" s="11" t="s">
        <v>564</v>
      </c>
      <c r="N68" s="11" t="s">
        <v>460</v>
      </c>
      <c r="O68" s="11" t="s">
        <v>421</v>
      </c>
      <c r="P68" s="15">
        <f t="shared" si="0"/>
        <v>188</v>
      </c>
      <c r="Q68" s="6">
        <v>330</v>
      </c>
      <c r="R68" s="15">
        <f t="shared" si="1"/>
        <v>62040</v>
      </c>
      <c r="S68" s="16">
        <f t="shared" si="2"/>
        <v>6.2040000000000006</v>
      </c>
    </row>
    <row r="69" spans="1:19" ht="23.25" x14ac:dyDescent="0.5">
      <c r="A69" s="193"/>
      <c r="B69" s="7"/>
      <c r="C69" s="8"/>
      <c r="D69" s="9"/>
      <c r="E69" s="28"/>
      <c r="F69" s="11"/>
      <c r="G69" s="12" t="s">
        <v>519</v>
      </c>
      <c r="H69" s="11" t="s">
        <v>522</v>
      </c>
      <c r="I69" s="28"/>
      <c r="J69" s="13">
        <v>4</v>
      </c>
      <c r="K69" s="14" t="s">
        <v>599</v>
      </c>
      <c r="L69" s="14" t="s">
        <v>21</v>
      </c>
      <c r="M69" s="11" t="s">
        <v>460</v>
      </c>
      <c r="N69" s="11" t="s">
        <v>460</v>
      </c>
      <c r="O69" s="11" t="s">
        <v>513</v>
      </c>
      <c r="P69" s="15">
        <f t="shared" ref="P69:P132" si="3">M69*400+N69*100+O69</f>
        <v>538</v>
      </c>
      <c r="Q69" s="6">
        <v>330</v>
      </c>
      <c r="R69" s="15">
        <f t="shared" ref="R69:R132" si="4">P69*Q69</f>
        <v>177540</v>
      </c>
      <c r="S69" s="16">
        <f t="shared" si="2"/>
        <v>17.754000000000001</v>
      </c>
    </row>
    <row r="70" spans="1:19" ht="23.25" x14ac:dyDescent="0.5">
      <c r="A70" s="192"/>
      <c r="B70" s="7"/>
      <c r="C70" s="8"/>
      <c r="D70" s="9"/>
      <c r="E70" s="28"/>
      <c r="F70" s="11"/>
      <c r="G70" s="12" t="s">
        <v>519</v>
      </c>
      <c r="H70" s="11" t="s">
        <v>522</v>
      </c>
      <c r="I70" s="28"/>
      <c r="J70" s="13">
        <v>4</v>
      </c>
      <c r="K70" s="14" t="s">
        <v>599</v>
      </c>
      <c r="L70" s="14" t="s">
        <v>21</v>
      </c>
      <c r="M70" s="11" t="s">
        <v>564</v>
      </c>
      <c r="N70" s="11" t="s">
        <v>567</v>
      </c>
      <c r="O70" s="11" t="s">
        <v>346</v>
      </c>
      <c r="P70" s="15">
        <f t="shared" si="3"/>
        <v>248</v>
      </c>
      <c r="Q70" s="6">
        <v>330</v>
      </c>
      <c r="R70" s="15">
        <f t="shared" si="4"/>
        <v>81840</v>
      </c>
      <c r="S70" s="16">
        <f t="shared" ref="S70:S133" si="5">R70*0.01%</f>
        <v>8.1840000000000011</v>
      </c>
    </row>
    <row r="71" spans="1:19" ht="24.75" thickBot="1" x14ac:dyDescent="0.55000000000000004">
      <c r="A71" s="4" t="s">
        <v>384</v>
      </c>
      <c r="B71" s="7" t="s">
        <v>28</v>
      </c>
      <c r="C71" s="8" t="s">
        <v>63</v>
      </c>
      <c r="D71" s="9" t="s">
        <v>24</v>
      </c>
      <c r="E71" s="30" t="s">
        <v>930</v>
      </c>
      <c r="F71" s="11" t="s">
        <v>352</v>
      </c>
      <c r="G71" s="12" t="s">
        <v>519</v>
      </c>
      <c r="H71" s="11" t="s">
        <v>525</v>
      </c>
      <c r="I71" s="28"/>
      <c r="J71" s="13">
        <v>4</v>
      </c>
      <c r="K71" s="14" t="s">
        <v>599</v>
      </c>
      <c r="L71" s="14" t="s">
        <v>21</v>
      </c>
      <c r="M71" s="11" t="s">
        <v>571</v>
      </c>
      <c r="N71" s="11" t="s">
        <v>563</v>
      </c>
      <c r="O71" s="11" t="s">
        <v>461</v>
      </c>
      <c r="P71" s="15">
        <f t="shared" si="3"/>
        <v>7598</v>
      </c>
      <c r="Q71" s="6">
        <v>330</v>
      </c>
      <c r="R71" s="15">
        <f t="shared" si="4"/>
        <v>2507340</v>
      </c>
      <c r="S71" s="16">
        <f t="shared" si="5"/>
        <v>250.73400000000001</v>
      </c>
    </row>
    <row r="72" spans="1:19" ht="24.75" thickBot="1" x14ac:dyDescent="0.55000000000000004">
      <c r="A72" s="191" t="s">
        <v>380</v>
      </c>
      <c r="B72" s="7" t="s">
        <v>28</v>
      </c>
      <c r="C72" s="8" t="s">
        <v>64</v>
      </c>
      <c r="D72" s="9" t="s">
        <v>24</v>
      </c>
      <c r="E72" s="30" t="s">
        <v>931</v>
      </c>
      <c r="F72" s="11" t="s">
        <v>353</v>
      </c>
      <c r="G72" s="12" t="s">
        <v>519</v>
      </c>
      <c r="H72" s="11" t="s">
        <v>522</v>
      </c>
      <c r="I72" s="28"/>
      <c r="J72" s="13">
        <v>4</v>
      </c>
      <c r="K72" s="14" t="s">
        <v>599</v>
      </c>
      <c r="L72" s="14" t="s">
        <v>21</v>
      </c>
      <c r="M72" s="11" t="s">
        <v>566</v>
      </c>
      <c r="N72" s="11" t="s">
        <v>564</v>
      </c>
      <c r="O72" s="11" t="s">
        <v>334</v>
      </c>
      <c r="P72" s="15">
        <f t="shared" si="3"/>
        <v>1640</v>
      </c>
      <c r="Q72" s="6">
        <v>330</v>
      </c>
      <c r="R72" s="15">
        <f t="shared" si="4"/>
        <v>541200</v>
      </c>
      <c r="S72" s="16">
        <f t="shared" si="5"/>
        <v>54.120000000000005</v>
      </c>
    </row>
    <row r="73" spans="1:19" ht="23.25" x14ac:dyDescent="0.5">
      <c r="A73" s="193"/>
      <c r="B73" s="7"/>
      <c r="C73" s="8"/>
      <c r="D73" s="9"/>
      <c r="E73" s="28"/>
      <c r="F73" s="11"/>
      <c r="G73" s="12" t="s">
        <v>519</v>
      </c>
      <c r="H73" s="11" t="s">
        <v>524</v>
      </c>
      <c r="I73" s="28"/>
      <c r="J73" s="13">
        <v>4</v>
      </c>
      <c r="K73" s="14" t="s">
        <v>599</v>
      </c>
      <c r="L73" s="14" t="s">
        <v>21</v>
      </c>
      <c r="M73" s="11" t="s">
        <v>567</v>
      </c>
      <c r="N73" s="11" t="s">
        <v>567</v>
      </c>
      <c r="O73" s="11" t="s">
        <v>443</v>
      </c>
      <c r="P73" s="15">
        <f t="shared" si="3"/>
        <v>1096</v>
      </c>
      <c r="Q73" s="6">
        <v>330</v>
      </c>
      <c r="R73" s="15">
        <f t="shared" si="4"/>
        <v>361680</v>
      </c>
      <c r="S73" s="16">
        <f t="shared" si="5"/>
        <v>36.167999999999999</v>
      </c>
    </row>
    <row r="74" spans="1:19" ht="23.25" x14ac:dyDescent="0.5">
      <c r="A74" s="193"/>
      <c r="B74" s="7"/>
      <c r="C74" s="8"/>
      <c r="D74" s="9"/>
      <c r="E74" s="28"/>
      <c r="F74" s="11"/>
      <c r="G74" s="12" t="s">
        <v>519</v>
      </c>
      <c r="H74" s="11" t="s">
        <v>539</v>
      </c>
      <c r="I74" s="28"/>
      <c r="J74" s="13">
        <v>4</v>
      </c>
      <c r="K74" s="14" t="s">
        <v>599</v>
      </c>
      <c r="L74" s="14" t="s">
        <v>21</v>
      </c>
      <c r="M74" s="11" t="s">
        <v>460</v>
      </c>
      <c r="N74" s="11" t="s">
        <v>567</v>
      </c>
      <c r="O74" s="11" t="s">
        <v>460</v>
      </c>
      <c r="P74" s="15">
        <f t="shared" si="3"/>
        <v>601</v>
      </c>
      <c r="Q74" s="6">
        <v>330</v>
      </c>
      <c r="R74" s="15">
        <f t="shared" si="4"/>
        <v>198330</v>
      </c>
      <c r="S74" s="16">
        <f t="shared" si="5"/>
        <v>19.833000000000002</v>
      </c>
    </row>
    <row r="75" spans="1:19" ht="23.25" x14ac:dyDescent="0.5">
      <c r="A75" s="192"/>
      <c r="B75" s="7"/>
      <c r="C75" s="8"/>
      <c r="D75" s="9"/>
      <c r="E75" s="28"/>
      <c r="F75" s="11"/>
      <c r="G75" s="12" t="s">
        <v>519</v>
      </c>
      <c r="H75" s="11" t="s">
        <v>531</v>
      </c>
      <c r="I75" s="28"/>
      <c r="J75" s="13">
        <v>4</v>
      </c>
      <c r="K75" s="14" t="s">
        <v>599</v>
      </c>
      <c r="L75" s="14" t="s">
        <v>21</v>
      </c>
      <c r="M75" s="11" t="s">
        <v>567</v>
      </c>
      <c r="N75" s="11" t="s">
        <v>563</v>
      </c>
      <c r="O75" s="11" t="s">
        <v>583</v>
      </c>
      <c r="P75" s="15">
        <f t="shared" si="3"/>
        <v>1174</v>
      </c>
      <c r="Q75" s="6">
        <v>330</v>
      </c>
      <c r="R75" s="15">
        <f t="shared" si="4"/>
        <v>387420</v>
      </c>
      <c r="S75" s="16">
        <f t="shared" si="5"/>
        <v>38.742000000000004</v>
      </c>
    </row>
    <row r="76" spans="1:19" ht="24.75" thickBot="1" x14ac:dyDescent="0.55000000000000004">
      <c r="A76" s="4" t="s">
        <v>588</v>
      </c>
      <c r="B76" s="7" t="s">
        <v>28</v>
      </c>
      <c r="C76" s="8" t="s">
        <v>65</v>
      </c>
      <c r="D76" s="9" t="s">
        <v>26</v>
      </c>
      <c r="E76" s="30" t="s">
        <v>917</v>
      </c>
      <c r="F76" s="11" t="s">
        <v>354</v>
      </c>
      <c r="G76" s="12" t="s">
        <v>519</v>
      </c>
      <c r="H76" s="11" t="s">
        <v>520</v>
      </c>
      <c r="I76" s="28"/>
      <c r="J76" s="13">
        <v>4</v>
      </c>
      <c r="K76" s="14" t="s">
        <v>599</v>
      </c>
      <c r="L76" s="14" t="s">
        <v>21</v>
      </c>
      <c r="M76" s="11" t="s">
        <v>566</v>
      </c>
      <c r="N76" s="11" t="s">
        <v>563</v>
      </c>
      <c r="O76" s="11" t="s">
        <v>585</v>
      </c>
      <c r="P76" s="15">
        <f t="shared" si="3"/>
        <v>1987</v>
      </c>
      <c r="Q76" s="6">
        <v>330</v>
      </c>
      <c r="R76" s="15">
        <f t="shared" si="4"/>
        <v>655710</v>
      </c>
      <c r="S76" s="16">
        <f t="shared" si="5"/>
        <v>65.570999999999998</v>
      </c>
    </row>
    <row r="77" spans="1:19" ht="24.75" thickBot="1" x14ac:dyDescent="0.55000000000000004">
      <c r="A77" s="191" t="s">
        <v>574</v>
      </c>
      <c r="B77" s="7" t="s">
        <v>22</v>
      </c>
      <c r="C77" s="8" t="s">
        <v>66</v>
      </c>
      <c r="D77" s="9" t="s">
        <v>38</v>
      </c>
      <c r="E77" s="30" t="s">
        <v>752</v>
      </c>
      <c r="F77" s="11" t="s">
        <v>355</v>
      </c>
      <c r="G77" s="12" t="s">
        <v>519</v>
      </c>
      <c r="H77" s="11" t="s">
        <v>540</v>
      </c>
      <c r="I77" s="28"/>
      <c r="J77" s="13">
        <v>4</v>
      </c>
      <c r="K77" s="14" t="s">
        <v>599</v>
      </c>
      <c r="L77" s="14" t="s">
        <v>21</v>
      </c>
      <c r="M77" s="11" t="s">
        <v>440</v>
      </c>
      <c r="N77" s="11" t="s">
        <v>460</v>
      </c>
      <c r="O77" s="11" t="s">
        <v>339</v>
      </c>
      <c r="P77" s="15">
        <f t="shared" si="3"/>
        <v>15713</v>
      </c>
      <c r="Q77" s="6">
        <v>330</v>
      </c>
      <c r="R77" s="15">
        <f t="shared" si="4"/>
        <v>5185290</v>
      </c>
      <c r="S77" s="16">
        <f t="shared" si="5"/>
        <v>518.529</v>
      </c>
    </row>
    <row r="78" spans="1:19" ht="23.25" x14ac:dyDescent="0.5">
      <c r="A78" s="193"/>
      <c r="B78" s="7"/>
      <c r="C78" s="8"/>
      <c r="D78" s="9"/>
      <c r="E78" s="28"/>
      <c r="F78" s="11"/>
      <c r="G78" s="12" t="s">
        <v>519</v>
      </c>
      <c r="H78" s="11" t="s">
        <v>522</v>
      </c>
      <c r="I78" s="28"/>
      <c r="J78" s="13">
        <v>4</v>
      </c>
      <c r="K78" s="14" t="s">
        <v>599</v>
      </c>
      <c r="L78" s="14" t="s">
        <v>21</v>
      </c>
      <c r="M78" s="11" t="s">
        <v>563</v>
      </c>
      <c r="N78" s="11" t="s">
        <v>563</v>
      </c>
      <c r="O78" s="11" t="s">
        <v>426</v>
      </c>
      <c r="P78" s="15">
        <f t="shared" si="3"/>
        <v>1508</v>
      </c>
      <c r="Q78" s="6">
        <v>330</v>
      </c>
      <c r="R78" s="15">
        <f t="shared" si="4"/>
        <v>497640</v>
      </c>
      <c r="S78" s="16">
        <f t="shared" si="5"/>
        <v>49.764000000000003</v>
      </c>
    </row>
    <row r="79" spans="1:19" ht="23.25" x14ac:dyDescent="0.5">
      <c r="A79" s="192"/>
      <c r="B79" s="7"/>
      <c r="C79" s="8"/>
      <c r="D79" s="9"/>
      <c r="E79" s="28"/>
      <c r="F79" s="11"/>
      <c r="G79" s="12" t="s">
        <v>519</v>
      </c>
      <c r="H79" s="11" t="s">
        <v>540</v>
      </c>
      <c r="I79" s="28"/>
      <c r="J79" s="13">
        <v>4</v>
      </c>
      <c r="K79" s="14" t="s">
        <v>599</v>
      </c>
      <c r="L79" s="14" t="s">
        <v>21</v>
      </c>
      <c r="M79" s="11" t="s">
        <v>339</v>
      </c>
      <c r="N79" s="11" t="s">
        <v>564</v>
      </c>
      <c r="O79" s="11" t="s">
        <v>355</v>
      </c>
      <c r="P79" s="15">
        <f t="shared" si="3"/>
        <v>5299</v>
      </c>
      <c r="Q79" s="6">
        <v>330</v>
      </c>
      <c r="R79" s="15">
        <f t="shared" si="4"/>
        <v>1748670</v>
      </c>
      <c r="S79" s="16">
        <f t="shared" si="5"/>
        <v>174.86700000000002</v>
      </c>
    </row>
    <row r="80" spans="1:19" ht="24.75" thickBot="1" x14ac:dyDescent="0.55000000000000004">
      <c r="A80" s="4" t="s">
        <v>381</v>
      </c>
      <c r="B80" s="7" t="s">
        <v>28</v>
      </c>
      <c r="C80" s="8" t="s">
        <v>67</v>
      </c>
      <c r="D80" s="9" t="s">
        <v>24</v>
      </c>
      <c r="E80" s="30" t="s">
        <v>753</v>
      </c>
      <c r="F80" s="11" t="s">
        <v>356</v>
      </c>
      <c r="G80" s="12" t="s">
        <v>519</v>
      </c>
      <c r="H80" s="11" t="s">
        <v>529</v>
      </c>
      <c r="I80" s="28"/>
      <c r="J80" s="13">
        <v>4</v>
      </c>
      <c r="K80" s="14" t="s">
        <v>599</v>
      </c>
      <c r="L80" s="14" t="s">
        <v>21</v>
      </c>
      <c r="M80" s="11" t="s">
        <v>572</v>
      </c>
      <c r="N80" s="11" t="s">
        <v>564</v>
      </c>
      <c r="O80" s="11" t="s">
        <v>384</v>
      </c>
      <c r="P80" s="15">
        <f t="shared" si="3"/>
        <v>6430</v>
      </c>
      <c r="Q80" s="6">
        <v>330</v>
      </c>
      <c r="R80" s="15">
        <f t="shared" si="4"/>
        <v>2121900</v>
      </c>
      <c r="S80" s="16">
        <f t="shared" si="5"/>
        <v>212.19</v>
      </c>
    </row>
    <row r="81" spans="1:19" ht="23.25" x14ac:dyDescent="0.5">
      <c r="A81" s="191" t="s">
        <v>325</v>
      </c>
      <c r="B81" s="7" t="s">
        <v>28</v>
      </c>
      <c r="C81" s="8" t="s">
        <v>68</v>
      </c>
      <c r="D81" s="9" t="s">
        <v>24</v>
      </c>
      <c r="E81" s="28"/>
      <c r="F81" s="11" t="s">
        <v>357</v>
      </c>
      <c r="G81" s="12" t="s">
        <v>519</v>
      </c>
      <c r="H81" s="11" t="s">
        <v>531</v>
      </c>
      <c r="I81" s="28"/>
      <c r="J81" s="13">
        <v>4</v>
      </c>
      <c r="K81" s="14" t="s">
        <v>599</v>
      </c>
      <c r="L81" s="14" t="s">
        <v>21</v>
      </c>
      <c r="M81" s="11" t="s">
        <v>567</v>
      </c>
      <c r="N81" s="11" t="s">
        <v>460</v>
      </c>
      <c r="O81" s="11" t="s">
        <v>435</v>
      </c>
      <c r="P81" s="15">
        <f t="shared" si="3"/>
        <v>990</v>
      </c>
      <c r="Q81" s="6">
        <v>330</v>
      </c>
      <c r="R81" s="15">
        <f t="shared" si="4"/>
        <v>326700</v>
      </c>
      <c r="S81" s="16">
        <f t="shared" si="5"/>
        <v>32.67</v>
      </c>
    </row>
    <row r="82" spans="1:19" ht="23.25" x14ac:dyDescent="0.5">
      <c r="A82" s="193"/>
      <c r="B82" s="7"/>
      <c r="C82" s="8"/>
      <c r="D82" s="9"/>
      <c r="E82" s="28"/>
      <c r="F82" s="11"/>
      <c r="G82" s="12" t="s">
        <v>519</v>
      </c>
      <c r="H82" s="11" t="s">
        <v>522</v>
      </c>
      <c r="I82" s="28"/>
      <c r="J82" s="13">
        <v>4</v>
      </c>
      <c r="K82" s="14" t="s">
        <v>599</v>
      </c>
      <c r="L82" s="14" t="s">
        <v>21</v>
      </c>
      <c r="M82" s="11" t="s">
        <v>564</v>
      </c>
      <c r="N82" s="11" t="s">
        <v>460</v>
      </c>
      <c r="O82" s="11" t="s">
        <v>328</v>
      </c>
      <c r="P82" s="15">
        <f t="shared" si="3"/>
        <v>163</v>
      </c>
      <c r="Q82" s="6">
        <v>330</v>
      </c>
      <c r="R82" s="15">
        <f t="shared" si="4"/>
        <v>53790</v>
      </c>
      <c r="S82" s="16">
        <f t="shared" si="5"/>
        <v>5.3790000000000004</v>
      </c>
    </row>
    <row r="83" spans="1:19" ht="23.25" x14ac:dyDescent="0.5">
      <c r="A83" s="192"/>
      <c r="B83" s="7"/>
      <c r="C83" s="8"/>
      <c r="D83" s="9"/>
      <c r="E83" s="28"/>
      <c r="F83" s="11"/>
      <c r="G83" s="12" t="s">
        <v>519</v>
      </c>
      <c r="H83" s="11" t="s">
        <v>531</v>
      </c>
      <c r="I83" s="28"/>
      <c r="J83" s="13">
        <v>4</v>
      </c>
      <c r="K83" s="14" t="s">
        <v>599</v>
      </c>
      <c r="L83" s="14" t="s">
        <v>21</v>
      </c>
      <c r="M83" s="11" t="s">
        <v>563</v>
      </c>
      <c r="N83" s="11" t="s">
        <v>564</v>
      </c>
      <c r="O83" s="11" t="s">
        <v>502</v>
      </c>
      <c r="P83" s="15">
        <f t="shared" si="3"/>
        <v>1277</v>
      </c>
      <c r="Q83" s="6">
        <v>330</v>
      </c>
      <c r="R83" s="15">
        <f t="shared" si="4"/>
        <v>421410</v>
      </c>
      <c r="S83" s="16">
        <f t="shared" si="5"/>
        <v>42.141000000000005</v>
      </c>
    </row>
    <row r="84" spans="1:19" ht="24.75" thickBot="1" x14ac:dyDescent="0.55000000000000004">
      <c r="A84" s="4" t="s">
        <v>388</v>
      </c>
      <c r="B84" s="7" t="s">
        <v>28</v>
      </c>
      <c r="C84" s="8" t="s">
        <v>69</v>
      </c>
      <c r="D84" s="9" t="s">
        <v>24</v>
      </c>
      <c r="E84" s="30" t="s">
        <v>754</v>
      </c>
      <c r="F84" s="11" t="s">
        <v>358</v>
      </c>
      <c r="G84" s="12" t="s">
        <v>519</v>
      </c>
      <c r="H84" s="11" t="s">
        <v>541</v>
      </c>
      <c r="I84" s="28"/>
      <c r="J84" s="13">
        <v>4</v>
      </c>
      <c r="K84" s="14" t="s">
        <v>599</v>
      </c>
      <c r="L84" s="14" t="s">
        <v>21</v>
      </c>
      <c r="M84" s="11" t="s">
        <v>389</v>
      </c>
      <c r="N84" s="11" t="s">
        <v>460</v>
      </c>
      <c r="O84" s="11" t="s">
        <v>567</v>
      </c>
      <c r="P84" s="15">
        <f t="shared" si="3"/>
        <v>5702</v>
      </c>
      <c r="Q84" s="6">
        <v>330</v>
      </c>
      <c r="R84" s="15">
        <f t="shared" si="4"/>
        <v>1881660</v>
      </c>
      <c r="S84" s="16">
        <f t="shared" si="5"/>
        <v>188.166</v>
      </c>
    </row>
    <row r="85" spans="1:19" ht="24.75" thickBot="1" x14ac:dyDescent="0.55000000000000004">
      <c r="A85" s="4" t="s">
        <v>582</v>
      </c>
      <c r="B85" s="7" t="s">
        <v>22</v>
      </c>
      <c r="C85" s="8" t="s">
        <v>70</v>
      </c>
      <c r="D85" s="9" t="s">
        <v>26</v>
      </c>
      <c r="E85" s="30" t="s">
        <v>755</v>
      </c>
      <c r="F85" s="11" t="s">
        <v>359</v>
      </c>
      <c r="G85" s="12" t="s">
        <v>519</v>
      </c>
      <c r="H85" s="11" t="s">
        <v>526</v>
      </c>
      <c r="I85" s="28"/>
      <c r="J85" s="13">
        <v>4</v>
      </c>
      <c r="K85" s="14" t="s">
        <v>599</v>
      </c>
      <c r="L85" s="14" t="s">
        <v>21</v>
      </c>
      <c r="M85" s="11" t="s">
        <v>573</v>
      </c>
      <c r="N85" s="11" t="s">
        <v>460</v>
      </c>
      <c r="O85" s="11" t="s">
        <v>373</v>
      </c>
      <c r="P85" s="15">
        <f t="shared" si="3"/>
        <v>9362</v>
      </c>
      <c r="Q85" s="6">
        <v>330</v>
      </c>
      <c r="R85" s="15">
        <f t="shared" si="4"/>
        <v>3089460</v>
      </c>
      <c r="S85" s="16">
        <f t="shared" si="5"/>
        <v>308.94600000000003</v>
      </c>
    </row>
    <row r="86" spans="1:19" ht="24.75" thickBot="1" x14ac:dyDescent="0.55000000000000004">
      <c r="A86" s="191" t="s">
        <v>513</v>
      </c>
      <c r="B86" s="7" t="s">
        <v>28</v>
      </c>
      <c r="C86" s="8" t="s">
        <v>71</v>
      </c>
      <c r="D86" s="9" t="s">
        <v>24</v>
      </c>
      <c r="E86" s="30" t="s">
        <v>756</v>
      </c>
      <c r="F86" s="11" t="s">
        <v>360</v>
      </c>
      <c r="G86" s="12" t="s">
        <v>519</v>
      </c>
      <c r="H86" s="11" t="s">
        <v>522</v>
      </c>
      <c r="I86" s="28"/>
      <c r="J86" s="13">
        <v>4</v>
      </c>
      <c r="K86" s="14" t="s">
        <v>599</v>
      </c>
      <c r="L86" s="14" t="s">
        <v>21</v>
      </c>
      <c r="M86" s="11" t="s">
        <v>564</v>
      </c>
      <c r="N86" s="11" t="s">
        <v>460</v>
      </c>
      <c r="O86" s="11" t="s">
        <v>586</v>
      </c>
      <c r="P86" s="15">
        <f t="shared" si="3"/>
        <v>173</v>
      </c>
      <c r="Q86" s="6">
        <v>330</v>
      </c>
      <c r="R86" s="15">
        <f t="shared" si="4"/>
        <v>57090</v>
      </c>
      <c r="S86" s="16">
        <f t="shared" si="5"/>
        <v>5.7090000000000005</v>
      </c>
    </row>
    <row r="87" spans="1:19" ht="23.25" x14ac:dyDescent="0.5">
      <c r="A87" s="192"/>
      <c r="B87" s="7"/>
      <c r="C87" s="8"/>
      <c r="D87" s="9"/>
      <c r="E87" s="28"/>
      <c r="F87" s="11"/>
      <c r="G87" s="12" t="s">
        <v>519</v>
      </c>
      <c r="H87" s="11" t="s">
        <v>522</v>
      </c>
      <c r="I87" s="28"/>
      <c r="J87" s="13">
        <v>4</v>
      </c>
      <c r="K87" s="14" t="s">
        <v>599</v>
      </c>
      <c r="L87" s="14" t="s">
        <v>21</v>
      </c>
      <c r="M87" s="11" t="s">
        <v>460</v>
      </c>
      <c r="N87" s="11" t="s">
        <v>563</v>
      </c>
      <c r="O87" s="11" t="s">
        <v>578</v>
      </c>
      <c r="P87" s="15">
        <f t="shared" si="3"/>
        <v>765</v>
      </c>
      <c r="Q87" s="6">
        <v>330</v>
      </c>
      <c r="R87" s="15">
        <f t="shared" si="4"/>
        <v>252450</v>
      </c>
      <c r="S87" s="16">
        <f t="shared" si="5"/>
        <v>25.245000000000001</v>
      </c>
    </row>
    <row r="88" spans="1:19" ht="24.75" thickBot="1" x14ac:dyDescent="0.55000000000000004">
      <c r="A88" s="191" t="s">
        <v>440</v>
      </c>
      <c r="B88" s="7" t="s">
        <v>28</v>
      </c>
      <c r="C88" s="8" t="s">
        <v>72</v>
      </c>
      <c r="D88" s="9" t="s">
        <v>24</v>
      </c>
      <c r="E88" s="30" t="s">
        <v>918</v>
      </c>
      <c r="F88" s="11" t="s">
        <v>361</v>
      </c>
      <c r="G88" s="12" t="s">
        <v>519</v>
      </c>
      <c r="H88" s="11" t="s">
        <v>522</v>
      </c>
      <c r="I88" s="28"/>
      <c r="J88" s="13">
        <v>4</v>
      </c>
      <c r="K88" s="14" t="s">
        <v>599</v>
      </c>
      <c r="L88" s="14" t="s">
        <v>21</v>
      </c>
      <c r="M88" s="11" t="s">
        <v>567</v>
      </c>
      <c r="N88" s="11" t="s">
        <v>567</v>
      </c>
      <c r="O88" s="11" t="s">
        <v>397</v>
      </c>
      <c r="P88" s="15">
        <f t="shared" si="3"/>
        <v>1020</v>
      </c>
      <c r="Q88" s="6">
        <v>330</v>
      </c>
      <c r="R88" s="15">
        <f t="shared" si="4"/>
        <v>336600</v>
      </c>
      <c r="S88" s="16">
        <f t="shared" si="5"/>
        <v>33.660000000000004</v>
      </c>
    </row>
    <row r="89" spans="1:19" ht="23.25" x14ac:dyDescent="0.5">
      <c r="A89" s="193"/>
      <c r="B89" s="7"/>
      <c r="C89" s="8"/>
      <c r="D89" s="9"/>
      <c r="E89" s="28"/>
      <c r="F89" s="11"/>
      <c r="G89" s="12" t="s">
        <v>519</v>
      </c>
      <c r="H89" s="11" t="s">
        <v>531</v>
      </c>
      <c r="I89" s="28"/>
      <c r="J89" s="13">
        <v>4</v>
      </c>
      <c r="K89" s="14" t="s">
        <v>599</v>
      </c>
      <c r="L89" s="14" t="s">
        <v>21</v>
      </c>
      <c r="M89" s="11" t="s">
        <v>564</v>
      </c>
      <c r="N89" s="11" t="s">
        <v>567</v>
      </c>
      <c r="O89" s="11" t="s">
        <v>435</v>
      </c>
      <c r="P89" s="15">
        <f t="shared" si="3"/>
        <v>290</v>
      </c>
      <c r="Q89" s="6">
        <v>330</v>
      </c>
      <c r="R89" s="15">
        <f t="shared" si="4"/>
        <v>95700</v>
      </c>
      <c r="S89" s="16">
        <f t="shared" si="5"/>
        <v>9.57</v>
      </c>
    </row>
    <row r="90" spans="1:19" ht="23.25" x14ac:dyDescent="0.5">
      <c r="A90" s="193"/>
      <c r="B90" s="7"/>
      <c r="C90" s="8"/>
      <c r="D90" s="9"/>
      <c r="E90" s="28"/>
      <c r="F90" s="11"/>
      <c r="G90" s="12" t="s">
        <v>519</v>
      </c>
      <c r="H90" s="11" t="s">
        <v>531</v>
      </c>
      <c r="I90" s="28"/>
      <c r="J90" s="13">
        <v>4</v>
      </c>
      <c r="K90" s="14" t="s">
        <v>599</v>
      </c>
      <c r="L90" s="14" t="s">
        <v>21</v>
      </c>
      <c r="M90" s="11" t="s">
        <v>564</v>
      </c>
      <c r="N90" s="11" t="s">
        <v>564</v>
      </c>
      <c r="O90" s="11" t="s">
        <v>421</v>
      </c>
      <c r="P90" s="15">
        <f t="shared" si="3"/>
        <v>88</v>
      </c>
      <c r="Q90" s="6">
        <v>330</v>
      </c>
      <c r="R90" s="15">
        <f t="shared" si="4"/>
        <v>29040</v>
      </c>
      <c r="S90" s="16">
        <f t="shared" si="5"/>
        <v>2.9040000000000004</v>
      </c>
    </row>
    <row r="91" spans="1:19" ht="23.25" x14ac:dyDescent="0.5">
      <c r="A91" s="193"/>
      <c r="B91" s="7"/>
      <c r="C91" s="8"/>
      <c r="D91" s="9"/>
      <c r="E91" s="28"/>
      <c r="F91" s="11"/>
      <c r="G91" s="12" t="s">
        <v>519</v>
      </c>
      <c r="H91" s="11" t="s">
        <v>531</v>
      </c>
      <c r="I91" s="28"/>
      <c r="J91" s="13">
        <v>4</v>
      </c>
      <c r="K91" s="14" t="s">
        <v>599</v>
      </c>
      <c r="L91" s="14" t="s">
        <v>21</v>
      </c>
      <c r="M91" s="11" t="s">
        <v>564</v>
      </c>
      <c r="N91" s="11" t="s">
        <v>563</v>
      </c>
      <c r="O91" s="11" t="s">
        <v>348</v>
      </c>
      <c r="P91" s="15">
        <f t="shared" si="3"/>
        <v>394</v>
      </c>
      <c r="Q91" s="6">
        <v>330</v>
      </c>
      <c r="R91" s="15">
        <f t="shared" si="4"/>
        <v>130020</v>
      </c>
      <c r="S91" s="16">
        <f t="shared" si="5"/>
        <v>13.002000000000001</v>
      </c>
    </row>
    <row r="92" spans="1:19" ht="23.25" x14ac:dyDescent="0.5">
      <c r="A92" s="193"/>
      <c r="B92" s="7"/>
      <c r="C92" s="8"/>
      <c r="D92" s="9"/>
      <c r="E92" s="28"/>
      <c r="F92" s="11"/>
      <c r="G92" s="12" t="s">
        <v>519</v>
      </c>
      <c r="H92" s="11" t="s">
        <v>531</v>
      </c>
      <c r="I92" s="28"/>
      <c r="J92" s="13">
        <v>4</v>
      </c>
      <c r="K92" s="14" t="s">
        <v>599</v>
      </c>
      <c r="L92" s="14" t="s">
        <v>21</v>
      </c>
      <c r="M92" s="11" t="s">
        <v>564</v>
      </c>
      <c r="N92" s="11" t="s">
        <v>567</v>
      </c>
      <c r="O92" s="11" t="s">
        <v>587</v>
      </c>
      <c r="P92" s="15">
        <f t="shared" si="3"/>
        <v>279</v>
      </c>
      <c r="Q92" s="6">
        <v>330</v>
      </c>
      <c r="R92" s="15">
        <f t="shared" si="4"/>
        <v>92070</v>
      </c>
      <c r="S92" s="16">
        <f t="shared" si="5"/>
        <v>9.2070000000000007</v>
      </c>
    </row>
    <row r="93" spans="1:19" ht="23.25" x14ac:dyDescent="0.5">
      <c r="A93" s="192"/>
      <c r="B93" s="7"/>
      <c r="C93" s="8"/>
      <c r="D93" s="9"/>
      <c r="E93" s="28"/>
      <c r="F93" s="11"/>
      <c r="G93" s="12" t="s">
        <v>519</v>
      </c>
      <c r="H93" s="11" t="s">
        <v>531</v>
      </c>
      <c r="I93" s="28"/>
      <c r="J93" s="13">
        <v>4</v>
      </c>
      <c r="K93" s="14" t="s">
        <v>599</v>
      </c>
      <c r="L93" s="14" t="s">
        <v>21</v>
      </c>
      <c r="M93" s="11" t="s">
        <v>567</v>
      </c>
      <c r="N93" s="11" t="s">
        <v>563</v>
      </c>
      <c r="O93" s="11" t="s">
        <v>448</v>
      </c>
      <c r="P93" s="15">
        <f t="shared" si="3"/>
        <v>1143</v>
      </c>
      <c r="Q93" s="6">
        <v>330</v>
      </c>
      <c r="R93" s="15">
        <f t="shared" si="4"/>
        <v>377190</v>
      </c>
      <c r="S93" s="16">
        <f t="shared" si="5"/>
        <v>37.719000000000001</v>
      </c>
    </row>
    <row r="94" spans="1:19" ht="24.75" thickBot="1" x14ac:dyDescent="0.55000000000000004">
      <c r="A94" s="191" t="s">
        <v>334</v>
      </c>
      <c r="B94" s="7" t="s">
        <v>22</v>
      </c>
      <c r="C94" s="8" t="s">
        <v>73</v>
      </c>
      <c r="D94" s="9" t="s">
        <v>45</v>
      </c>
      <c r="E94" s="30" t="s">
        <v>757</v>
      </c>
      <c r="F94" s="11" t="s">
        <v>338</v>
      </c>
      <c r="G94" s="12" t="s">
        <v>519</v>
      </c>
      <c r="H94" s="11" t="s">
        <v>539</v>
      </c>
      <c r="I94" s="28"/>
      <c r="J94" s="13">
        <v>4</v>
      </c>
      <c r="K94" s="14" t="s">
        <v>599</v>
      </c>
      <c r="L94" s="14" t="s">
        <v>21</v>
      </c>
      <c r="M94" s="11" t="s">
        <v>567</v>
      </c>
      <c r="N94" s="11" t="s">
        <v>563</v>
      </c>
      <c r="O94" s="11" t="s">
        <v>436</v>
      </c>
      <c r="P94" s="15">
        <f t="shared" si="3"/>
        <v>1119</v>
      </c>
      <c r="Q94" s="6">
        <v>330</v>
      </c>
      <c r="R94" s="15">
        <f t="shared" si="4"/>
        <v>369270</v>
      </c>
      <c r="S94" s="16">
        <f t="shared" si="5"/>
        <v>36.927</v>
      </c>
    </row>
    <row r="95" spans="1:19" ht="23.25" x14ac:dyDescent="0.5">
      <c r="A95" s="193"/>
      <c r="B95" s="7"/>
      <c r="C95" s="8"/>
      <c r="D95" s="9"/>
      <c r="E95" s="28"/>
      <c r="F95" s="11"/>
      <c r="G95" s="12" t="s">
        <v>519</v>
      </c>
      <c r="H95" s="11" t="s">
        <v>539</v>
      </c>
      <c r="I95" s="28"/>
      <c r="J95" s="13">
        <v>4</v>
      </c>
      <c r="K95" s="14" t="s">
        <v>599</v>
      </c>
      <c r="L95" s="14" t="s">
        <v>21</v>
      </c>
      <c r="M95" s="11" t="s">
        <v>567</v>
      </c>
      <c r="N95" s="11" t="s">
        <v>564</v>
      </c>
      <c r="O95" s="11" t="s">
        <v>575</v>
      </c>
      <c r="P95" s="15">
        <f t="shared" si="3"/>
        <v>821</v>
      </c>
      <c r="Q95" s="6">
        <v>330</v>
      </c>
      <c r="R95" s="15">
        <f t="shared" si="4"/>
        <v>270930</v>
      </c>
      <c r="S95" s="16">
        <f t="shared" si="5"/>
        <v>27.093</v>
      </c>
    </row>
    <row r="96" spans="1:19" ht="23.25" x14ac:dyDescent="0.5">
      <c r="A96" s="192"/>
      <c r="B96" s="7"/>
      <c r="C96" s="8"/>
      <c r="D96" s="9"/>
      <c r="E96" s="28"/>
      <c r="F96" s="11"/>
      <c r="G96" s="12" t="s">
        <v>519</v>
      </c>
      <c r="H96" s="11" t="s">
        <v>540</v>
      </c>
      <c r="I96" s="28"/>
      <c r="J96" s="13">
        <v>4</v>
      </c>
      <c r="K96" s="14" t="s">
        <v>599</v>
      </c>
      <c r="L96" s="14" t="s">
        <v>21</v>
      </c>
      <c r="M96" s="11" t="s">
        <v>389</v>
      </c>
      <c r="N96" s="11" t="s">
        <v>564</v>
      </c>
      <c r="O96" s="11" t="s">
        <v>587</v>
      </c>
      <c r="P96" s="15">
        <f t="shared" si="3"/>
        <v>5679</v>
      </c>
      <c r="Q96" s="6">
        <v>330</v>
      </c>
      <c r="R96" s="15">
        <f t="shared" si="4"/>
        <v>1874070</v>
      </c>
      <c r="S96" s="16">
        <f t="shared" si="5"/>
        <v>187.40700000000001</v>
      </c>
    </row>
    <row r="97" spans="1:19" ht="24.75" thickBot="1" x14ac:dyDescent="0.55000000000000004">
      <c r="A97" s="191" t="s">
        <v>391</v>
      </c>
      <c r="B97" s="7" t="s">
        <v>28</v>
      </c>
      <c r="C97" s="8" t="s">
        <v>74</v>
      </c>
      <c r="D97" s="9" t="s">
        <v>75</v>
      </c>
      <c r="E97" s="30" t="s">
        <v>758</v>
      </c>
      <c r="F97" s="11" t="s">
        <v>362</v>
      </c>
      <c r="G97" s="12" t="s">
        <v>519</v>
      </c>
      <c r="H97" s="11" t="s">
        <v>529</v>
      </c>
      <c r="I97" s="28"/>
      <c r="J97" s="13">
        <v>4</v>
      </c>
      <c r="K97" s="14" t="s">
        <v>599</v>
      </c>
      <c r="L97" s="14" t="s">
        <v>21</v>
      </c>
      <c r="M97" s="11" t="s">
        <v>481</v>
      </c>
      <c r="N97" s="11" t="s">
        <v>563</v>
      </c>
      <c r="O97" s="11" t="s">
        <v>336</v>
      </c>
      <c r="P97" s="15">
        <f t="shared" si="3"/>
        <v>10752</v>
      </c>
      <c r="Q97" s="6">
        <v>330</v>
      </c>
      <c r="R97" s="15">
        <f t="shared" si="4"/>
        <v>3548160</v>
      </c>
      <c r="S97" s="16">
        <f t="shared" si="5"/>
        <v>354.81600000000003</v>
      </c>
    </row>
    <row r="98" spans="1:19" ht="23.25" x14ac:dyDescent="0.5">
      <c r="A98" s="193"/>
      <c r="B98" s="7"/>
      <c r="C98" s="8"/>
      <c r="D98" s="9"/>
      <c r="E98" s="28"/>
      <c r="F98" s="11"/>
      <c r="G98" s="12" t="s">
        <v>519</v>
      </c>
      <c r="H98" s="11" t="s">
        <v>534</v>
      </c>
      <c r="I98" s="28"/>
      <c r="J98" s="13">
        <v>4</v>
      </c>
      <c r="K98" s="14" t="s">
        <v>599</v>
      </c>
      <c r="L98" s="14" t="s">
        <v>21</v>
      </c>
      <c r="M98" s="11" t="s">
        <v>566</v>
      </c>
      <c r="N98" s="11" t="s">
        <v>563</v>
      </c>
      <c r="O98" s="11" t="s">
        <v>588</v>
      </c>
      <c r="P98" s="15">
        <f t="shared" si="3"/>
        <v>1932</v>
      </c>
      <c r="Q98" s="6">
        <v>330</v>
      </c>
      <c r="R98" s="15">
        <f t="shared" si="4"/>
        <v>637560</v>
      </c>
      <c r="S98" s="16">
        <f t="shared" si="5"/>
        <v>63.756</v>
      </c>
    </row>
    <row r="99" spans="1:19" ht="23.25" x14ac:dyDescent="0.5">
      <c r="A99" s="192"/>
      <c r="B99" s="7"/>
      <c r="C99" s="8"/>
      <c r="D99" s="9"/>
      <c r="E99" s="28"/>
      <c r="F99" s="11"/>
      <c r="G99" s="12" t="s">
        <v>519</v>
      </c>
      <c r="H99" s="11" t="s">
        <v>534</v>
      </c>
      <c r="I99" s="28"/>
      <c r="J99" s="13">
        <v>4</v>
      </c>
      <c r="K99" s="14" t="s">
        <v>599</v>
      </c>
      <c r="L99" s="14" t="s">
        <v>21</v>
      </c>
      <c r="M99" s="11" t="s">
        <v>563</v>
      </c>
      <c r="N99" s="11" t="s">
        <v>564</v>
      </c>
      <c r="O99" s="11" t="s">
        <v>481</v>
      </c>
      <c r="P99" s="15">
        <f t="shared" si="3"/>
        <v>1226</v>
      </c>
      <c r="Q99" s="6">
        <v>330</v>
      </c>
      <c r="R99" s="15">
        <f t="shared" si="4"/>
        <v>404580</v>
      </c>
      <c r="S99" s="16">
        <f t="shared" si="5"/>
        <v>40.457999999999998</v>
      </c>
    </row>
    <row r="100" spans="1:19" ht="24.75" thickBot="1" x14ac:dyDescent="0.55000000000000004">
      <c r="A100" s="191" t="s">
        <v>424</v>
      </c>
      <c r="B100" s="7" t="s">
        <v>22</v>
      </c>
      <c r="C100" s="8" t="s">
        <v>76</v>
      </c>
      <c r="D100" s="9" t="s">
        <v>24</v>
      </c>
      <c r="E100" s="30" t="s">
        <v>759</v>
      </c>
      <c r="F100" s="11" t="s">
        <v>363</v>
      </c>
      <c r="G100" s="12" t="s">
        <v>519</v>
      </c>
      <c r="H100" s="11" t="s">
        <v>539</v>
      </c>
      <c r="I100" s="28"/>
      <c r="J100" s="13">
        <v>4</v>
      </c>
      <c r="K100" s="14" t="s">
        <v>599</v>
      </c>
      <c r="L100" s="14" t="s">
        <v>21</v>
      </c>
      <c r="M100" s="11" t="s">
        <v>460</v>
      </c>
      <c r="N100" s="11" t="s">
        <v>564</v>
      </c>
      <c r="O100" s="11" t="s">
        <v>448</v>
      </c>
      <c r="P100" s="15">
        <f t="shared" si="3"/>
        <v>443</v>
      </c>
      <c r="Q100" s="6">
        <v>330</v>
      </c>
      <c r="R100" s="15">
        <f t="shared" si="4"/>
        <v>146190</v>
      </c>
      <c r="S100" s="16">
        <f t="shared" si="5"/>
        <v>14.619000000000002</v>
      </c>
    </row>
    <row r="101" spans="1:19" ht="23.25" x14ac:dyDescent="0.5">
      <c r="A101" s="192"/>
      <c r="B101" s="7"/>
      <c r="C101" s="8"/>
      <c r="D101" s="9"/>
      <c r="E101" s="28"/>
      <c r="F101" s="11"/>
      <c r="G101" s="12" t="s">
        <v>519</v>
      </c>
      <c r="H101" s="11" t="s">
        <v>539</v>
      </c>
      <c r="I101" s="28"/>
      <c r="J101" s="13">
        <v>4</v>
      </c>
      <c r="K101" s="14" t="s">
        <v>599</v>
      </c>
      <c r="L101" s="14" t="s">
        <v>21</v>
      </c>
      <c r="M101" s="11" t="s">
        <v>567</v>
      </c>
      <c r="N101" s="11" t="s">
        <v>564</v>
      </c>
      <c r="O101" s="11" t="s">
        <v>496</v>
      </c>
      <c r="P101" s="15">
        <f t="shared" si="3"/>
        <v>811</v>
      </c>
      <c r="Q101" s="6">
        <v>330</v>
      </c>
      <c r="R101" s="15">
        <f t="shared" si="4"/>
        <v>267630</v>
      </c>
      <c r="S101" s="16">
        <f t="shared" si="5"/>
        <v>26.763000000000002</v>
      </c>
    </row>
    <row r="102" spans="1:19" ht="24.75" thickBot="1" x14ac:dyDescent="0.55000000000000004">
      <c r="A102" s="191" t="s">
        <v>448</v>
      </c>
      <c r="B102" s="7" t="s">
        <v>28</v>
      </c>
      <c r="C102" s="8" t="s">
        <v>77</v>
      </c>
      <c r="D102" s="9" t="s">
        <v>24</v>
      </c>
      <c r="E102" s="30" t="s">
        <v>760</v>
      </c>
      <c r="F102" s="11" t="s">
        <v>364</v>
      </c>
      <c r="G102" s="12" t="s">
        <v>519</v>
      </c>
      <c r="H102" s="11" t="s">
        <v>539</v>
      </c>
      <c r="I102" s="28"/>
      <c r="J102" s="13">
        <v>4</v>
      </c>
      <c r="K102" s="14" t="s">
        <v>599</v>
      </c>
      <c r="L102" s="14" t="s">
        <v>21</v>
      </c>
      <c r="M102" s="11" t="s">
        <v>460</v>
      </c>
      <c r="N102" s="11" t="s">
        <v>564</v>
      </c>
      <c r="O102" s="11" t="s">
        <v>582</v>
      </c>
      <c r="P102" s="15">
        <f t="shared" si="3"/>
        <v>437</v>
      </c>
      <c r="Q102" s="6">
        <v>330</v>
      </c>
      <c r="R102" s="15">
        <f t="shared" si="4"/>
        <v>144210</v>
      </c>
      <c r="S102" s="16">
        <f t="shared" si="5"/>
        <v>14.421000000000001</v>
      </c>
    </row>
    <row r="103" spans="1:19" ht="23.25" x14ac:dyDescent="0.5">
      <c r="A103" s="193"/>
      <c r="B103" s="7"/>
      <c r="C103" s="8"/>
      <c r="D103" s="9"/>
      <c r="E103" s="28"/>
      <c r="F103" s="11"/>
      <c r="G103" s="12" t="s">
        <v>519</v>
      </c>
      <c r="H103" s="11" t="s">
        <v>539</v>
      </c>
      <c r="I103" s="28"/>
      <c r="J103" s="13">
        <v>4</v>
      </c>
      <c r="K103" s="14" t="s">
        <v>599</v>
      </c>
      <c r="L103" s="14" t="s">
        <v>21</v>
      </c>
      <c r="M103" s="11" t="s">
        <v>460</v>
      </c>
      <c r="N103" s="11" t="s">
        <v>564</v>
      </c>
      <c r="O103" s="11" t="s">
        <v>589</v>
      </c>
      <c r="P103" s="15">
        <f t="shared" si="3"/>
        <v>455</v>
      </c>
      <c r="Q103" s="6">
        <v>330</v>
      </c>
      <c r="R103" s="15">
        <f t="shared" si="4"/>
        <v>150150</v>
      </c>
      <c r="S103" s="16">
        <f t="shared" si="5"/>
        <v>15.015000000000001</v>
      </c>
    </row>
    <row r="104" spans="1:19" ht="23.25" x14ac:dyDescent="0.5">
      <c r="A104" s="192"/>
      <c r="B104" s="7"/>
      <c r="C104" s="8"/>
      <c r="D104" s="9"/>
      <c r="E104" s="28"/>
      <c r="F104" s="11"/>
      <c r="G104" s="12" t="s">
        <v>519</v>
      </c>
      <c r="H104" s="11" t="s">
        <v>542</v>
      </c>
      <c r="I104" s="28"/>
      <c r="J104" s="13">
        <v>4</v>
      </c>
      <c r="K104" s="14" t="s">
        <v>599</v>
      </c>
      <c r="L104" s="14" t="s">
        <v>21</v>
      </c>
      <c r="M104" s="11" t="s">
        <v>460</v>
      </c>
      <c r="N104" s="11" t="s">
        <v>567</v>
      </c>
      <c r="O104" s="11" t="s">
        <v>576</v>
      </c>
      <c r="P104" s="15">
        <f t="shared" si="3"/>
        <v>649</v>
      </c>
      <c r="Q104" s="6">
        <v>330</v>
      </c>
      <c r="R104" s="15">
        <f t="shared" si="4"/>
        <v>214170</v>
      </c>
      <c r="S104" s="16">
        <f t="shared" si="5"/>
        <v>21.417000000000002</v>
      </c>
    </row>
    <row r="105" spans="1:19" ht="24.75" thickBot="1" x14ac:dyDescent="0.55000000000000004">
      <c r="A105" s="191" t="s">
        <v>591</v>
      </c>
      <c r="B105" s="7" t="s">
        <v>28</v>
      </c>
      <c r="C105" s="8" t="s">
        <v>78</v>
      </c>
      <c r="D105" s="9" t="s">
        <v>26</v>
      </c>
      <c r="E105" s="30" t="s">
        <v>919</v>
      </c>
      <c r="F105" s="11" t="s">
        <v>365</v>
      </c>
      <c r="G105" s="12" t="s">
        <v>519</v>
      </c>
      <c r="H105" s="11" t="s">
        <v>521</v>
      </c>
      <c r="I105" s="28"/>
      <c r="J105" s="13">
        <v>4</v>
      </c>
      <c r="K105" s="14" t="s">
        <v>599</v>
      </c>
      <c r="L105" s="14" t="s">
        <v>21</v>
      </c>
      <c r="M105" s="11" t="s">
        <v>564</v>
      </c>
      <c r="N105" s="11" t="s">
        <v>564</v>
      </c>
      <c r="O105" s="11" t="s">
        <v>590</v>
      </c>
      <c r="P105" s="15">
        <f t="shared" si="3"/>
        <v>66</v>
      </c>
      <c r="Q105" s="6">
        <v>330</v>
      </c>
      <c r="R105" s="15">
        <f t="shared" si="4"/>
        <v>21780</v>
      </c>
      <c r="S105" s="16">
        <f t="shared" si="5"/>
        <v>2.1779999999999999</v>
      </c>
    </row>
    <row r="106" spans="1:19" ht="23.25" x14ac:dyDescent="0.5">
      <c r="A106" s="193"/>
      <c r="B106" s="7"/>
      <c r="C106" s="8"/>
      <c r="D106" s="9"/>
      <c r="E106" s="28"/>
      <c r="F106" s="11"/>
      <c r="G106" s="12" t="s">
        <v>519</v>
      </c>
      <c r="H106" s="11" t="s">
        <v>521</v>
      </c>
      <c r="I106" s="28"/>
      <c r="J106" s="13">
        <v>4</v>
      </c>
      <c r="K106" s="14" t="s">
        <v>599</v>
      </c>
      <c r="L106" s="14" t="s">
        <v>21</v>
      </c>
      <c r="M106" s="11" t="s">
        <v>516</v>
      </c>
      <c r="N106" s="11" t="s">
        <v>564</v>
      </c>
      <c r="O106" s="11" t="s">
        <v>568</v>
      </c>
      <c r="P106" s="15">
        <f t="shared" si="3"/>
        <v>2410</v>
      </c>
      <c r="Q106" s="6">
        <v>330</v>
      </c>
      <c r="R106" s="15">
        <f t="shared" si="4"/>
        <v>795300</v>
      </c>
      <c r="S106" s="16">
        <f t="shared" si="5"/>
        <v>79.53</v>
      </c>
    </row>
    <row r="107" spans="1:19" ht="23.25" x14ac:dyDescent="0.5">
      <c r="A107" s="192"/>
      <c r="B107" s="7"/>
      <c r="C107" s="8"/>
      <c r="D107" s="9"/>
      <c r="E107" s="28"/>
      <c r="F107" s="11"/>
      <c r="G107" s="12" t="s">
        <v>519</v>
      </c>
      <c r="H107" s="11" t="s">
        <v>529</v>
      </c>
      <c r="I107" s="28"/>
      <c r="J107" s="13">
        <v>4</v>
      </c>
      <c r="K107" s="14" t="s">
        <v>599</v>
      </c>
      <c r="L107" s="14" t="s">
        <v>21</v>
      </c>
      <c r="M107" s="11" t="s">
        <v>569</v>
      </c>
      <c r="N107" s="11" t="s">
        <v>460</v>
      </c>
      <c r="O107" s="11" t="s">
        <v>588</v>
      </c>
      <c r="P107" s="15">
        <f t="shared" si="3"/>
        <v>3732</v>
      </c>
      <c r="Q107" s="6">
        <v>330</v>
      </c>
      <c r="R107" s="15">
        <f t="shared" si="4"/>
        <v>1231560</v>
      </c>
      <c r="S107" s="16">
        <f t="shared" si="5"/>
        <v>123.15600000000001</v>
      </c>
    </row>
    <row r="108" spans="1:19" ht="24.75" thickBot="1" x14ac:dyDescent="0.55000000000000004">
      <c r="A108" s="191" t="s">
        <v>354</v>
      </c>
      <c r="B108" s="7" t="s">
        <v>28</v>
      </c>
      <c r="C108" s="8" t="s">
        <v>79</v>
      </c>
      <c r="D108" s="9" t="s">
        <v>80</v>
      </c>
      <c r="E108" s="30" t="s">
        <v>920</v>
      </c>
      <c r="F108" s="11" t="s">
        <v>366</v>
      </c>
      <c r="G108" s="12" t="s">
        <v>519</v>
      </c>
      <c r="H108" s="11" t="s">
        <v>540</v>
      </c>
      <c r="I108" s="28"/>
      <c r="J108" s="13">
        <v>4</v>
      </c>
      <c r="K108" s="14" t="s">
        <v>599</v>
      </c>
      <c r="L108" s="14" t="s">
        <v>21</v>
      </c>
      <c r="M108" s="11" t="s">
        <v>460</v>
      </c>
      <c r="N108" s="11" t="s">
        <v>564</v>
      </c>
      <c r="O108" s="11" t="s">
        <v>334</v>
      </c>
      <c r="P108" s="15">
        <f t="shared" si="3"/>
        <v>440</v>
      </c>
      <c r="Q108" s="6">
        <v>330</v>
      </c>
      <c r="R108" s="15">
        <f t="shared" si="4"/>
        <v>145200</v>
      </c>
      <c r="S108" s="16">
        <f t="shared" si="5"/>
        <v>14.520000000000001</v>
      </c>
    </row>
    <row r="109" spans="1:19" ht="23.25" x14ac:dyDescent="0.5">
      <c r="A109" s="192"/>
      <c r="B109" s="7"/>
      <c r="C109" s="8"/>
      <c r="D109" s="9"/>
      <c r="E109" s="28"/>
      <c r="F109" s="11"/>
      <c r="G109" s="12" t="s">
        <v>519</v>
      </c>
      <c r="H109" s="11" t="s">
        <v>543</v>
      </c>
      <c r="I109" s="28"/>
      <c r="J109" s="13">
        <v>4</v>
      </c>
      <c r="K109" s="14" t="s">
        <v>599</v>
      </c>
      <c r="L109" s="14" t="s">
        <v>21</v>
      </c>
      <c r="M109" s="11" t="s">
        <v>574</v>
      </c>
      <c r="N109" s="11" t="s">
        <v>564</v>
      </c>
      <c r="O109" s="11" t="s">
        <v>328</v>
      </c>
      <c r="P109" s="15">
        <f t="shared" si="3"/>
        <v>13263</v>
      </c>
      <c r="Q109" s="6">
        <v>330</v>
      </c>
      <c r="R109" s="15">
        <f t="shared" si="4"/>
        <v>4376790</v>
      </c>
      <c r="S109" s="16">
        <f t="shared" si="5"/>
        <v>437.67900000000003</v>
      </c>
    </row>
    <row r="110" spans="1:19" ht="24.75" thickBot="1" x14ac:dyDescent="0.55000000000000004">
      <c r="A110" s="191" t="s">
        <v>464</v>
      </c>
      <c r="B110" s="7" t="s">
        <v>28</v>
      </c>
      <c r="C110" s="8" t="s">
        <v>81</v>
      </c>
      <c r="D110" s="9" t="s">
        <v>24</v>
      </c>
      <c r="E110" s="30" t="s">
        <v>761</v>
      </c>
      <c r="F110" s="11" t="s">
        <v>367</v>
      </c>
      <c r="G110" s="12" t="s">
        <v>519</v>
      </c>
      <c r="H110" s="11" t="s">
        <v>531</v>
      </c>
      <c r="I110" s="28"/>
      <c r="J110" s="13">
        <v>4</v>
      </c>
      <c r="K110" s="14" t="s">
        <v>599</v>
      </c>
      <c r="L110" s="14" t="s">
        <v>21</v>
      </c>
      <c r="M110" s="11" t="s">
        <v>563</v>
      </c>
      <c r="N110" s="11" t="s">
        <v>460</v>
      </c>
      <c r="O110" s="11" t="s">
        <v>384</v>
      </c>
      <c r="P110" s="15">
        <f t="shared" si="3"/>
        <v>1330</v>
      </c>
      <c r="Q110" s="6">
        <v>330</v>
      </c>
      <c r="R110" s="15">
        <f t="shared" si="4"/>
        <v>438900</v>
      </c>
      <c r="S110" s="16">
        <f t="shared" si="5"/>
        <v>43.89</v>
      </c>
    </row>
    <row r="111" spans="1:19" ht="23.25" x14ac:dyDescent="0.5">
      <c r="A111" s="192"/>
      <c r="B111" s="7"/>
      <c r="C111" s="8"/>
      <c r="D111" s="9"/>
      <c r="E111" s="28"/>
      <c r="F111" s="11"/>
      <c r="G111" s="12" t="s">
        <v>519</v>
      </c>
      <c r="H111" s="11" t="s">
        <v>538</v>
      </c>
      <c r="I111" s="28"/>
      <c r="J111" s="13">
        <v>4</v>
      </c>
      <c r="K111" s="14" t="s">
        <v>599</v>
      </c>
      <c r="L111" s="14" t="s">
        <v>21</v>
      </c>
      <c r="M111" s="11" t="s">
        <v>565</v>
      </c>
      <c r="N111" s="11" t="s">
        <v>563</v>
      </c>
      <c r="O111" s="11" t="s">
        <v>577</v>
      </c>
      <c r="P111" s="15">
        <f t="shared" si="3"/>
        <v>3180</v>
      </c>
      <c r="Q111" s="6">
        <v>330</v>
      </c>
      <c r="R111" s="15">
        <f t="shared" si="4"/>
        <v>1049400</v>
      </c>
      <c r="S111" s="16">
        <f t="shared" si="5"/>
        <v>104.94000000000001</v>
      </c>
    </row>
    <row r="112" spans="1:19" ht="24.75" thickBot="1" x14ac:dyDescent="0.55000000000000004">
      <c r="A112" s="4" t="s">
        <v>597</v>
      </c>
      <c r="B112" s="7" t="s">
        <v>28</v>
      </c>
      <c r="C112" s="8" t="s">
        <v>82</v>
      </c>
      <c r="D112" s="9" t="s">
        <v>83</v>
      </c>
      <c r="E112" s="30" t="s">
        <v>932</v>
      </c>
      <c r="F112" s="11" t="s">
        <v>368</v>
      </c>
      <c r="G112" s="12" t="s">
        <v>519</v>
      </c>
      <c r="H112" s="11" t="s">
        <v>524</v>
      </c>
      <c r="I112" s="28"/>
      <c r="J112" s="13">
        <v>4</v>
      </c>
      <c r="K112" s="14" t="s">
        <v>599</v>
      </c>
      <c r="L112" s="14" t="s">
        <v>21</v>
      </c>
      <c r="M112" s="11" t="s">
        <v>460</v>
      </c>
      <c r="N112" s="11" t="s">
        <v>563</v>
      </c>
      <c r="O112" s="11" t="s">
        <v>465</v>
      </c>
      <c r="P112" s="15">
        <f t="shared" si="3"/>
        <v>712</v>
      </c>
      <c r="Q112" s="6">
        <v>330</v>
      </c>
      <c r="R112" s="15">
        <f t="shared" si="4"/>
        <v>234960</v>
      </c>
      <c r="S112" s="16">
        <f t="shared" si="5"/>
        <v>23.496000000000002</v>
      </c>
    </row>
    <row r="113" spans="1:19" ht="24.75" thickBot="1" x14ac:dyDescent="0.55000000000000004">
      <c r="A113" s="4" t="s">
        <v>346</v>
      </c>
      <c r="B113" s="7" t="s">
        <v>22</v>
      </c>
      <c r="C113" s="8" t="s">
        <v>84</v>
      </c>
      <c r="D113" s="9" t="s">
        <v>85</v>
      </c>
      <c r="E113" s="30" t="s">
        <v>762</v>
      </c>
      <c r="F113" s="11" t="s">
        <v>369</v>
      </c>
      <c r="G113" s="12" t="s">
        <v>519</v>
      </c>
      <c r="H113" s="11" t="s">
        <v>522</v>
      </c>
      <c r="I113" s="28"/>
      <c r="J113" s="13">
        <v>4</v>
      </c>
      <c r="K113" s="14" t="s">
        <v>599</v>
      </c>
      <c r="L113" s="14" t="s">
        <v>21</v>
      </c>
      <c r="M113" s="11" t="s">
        <v>516</v>
      </c>
      <c r="N113" s="11" t="s">
        <v>460</v>
      </c>
      <c r="O113" s="11" t="s">
        <v>461</v>
      </c>
      <c r="P113" s="15">
        <f t="shared" si="3"/>
        <v>2598</v>
      </c>
      <c r="Q113" s="6">
        <v>330</v>
      </c>
      <c r="R113" s="15">
        <f t="shared" si="4"/>
        <v>857340</v>
      </c>
      <c r="S113" s="16">
        <f t="shared" si="5"/>
        <v>85.734000000000009</v>
      </c>
    </row>
    <row r="114" spans="1:19" ht="24.75" thickBot="1" x14ac:dyDescent="0.55000000000000004">
      <c r="A114" s="191" t="s">
        <v>576</v>
      </c>
      <c r="B114" s="7" t="s">
        <v>28</v>
      </c>
      <c r="C114" s="8" t="s">
        <v>86</v>
      </c>
      <c r="D114" s="9" t="s">
        <v>24</v>
      </c>
      <c r="E114" s="30" t="s">
        <v>921</v>
      </c>
      <c r="F114" s="11" t="s">
        <v>370</v>
      </c>
      <c r="G114" s="12" t="s">
        <v>519</v>
      </c>
      <c r="H114" s="11" t="s">
        <v>544</v>
      </c>
      <c r="I114" s="28"/>
      <c r="J114" s="13">
        <v>4</v>
      </c>
      <c r="K114" s="14" t="s">
        <v>599</v>
      </c>
      <c r="L114" s="14" t="s">
        <v>21</v>
      </c>
      <c r="M114" s="11" t="s">
        <v>496</v>
      </c>
      <c r="N114" s="11" t="s">
        <v>460</v>
      </c>
      <c r="O114" s="11" t="s">
        <v>325</v>
      </c>
      <c r="P114" s="15">
        <f t="shared" si="3"/>
        <v>4535</v>
      </c>
      <c r="Q114" s="6">
        <v>330</v>
      </c>
      <c r="R114" s="15">
        <f t="shared" si="4"/>
        <v>1496550</v>
      </c>
      <c r="S114" s="16">
        <f t="shared" si="5"/>
        <v>149.655</v>
      </c>
    </row>
    <row r="115" spans="1:19" ht="24.75" thickBot="1" x14ac:dyDescent="0.55000000000000004">
      <c r="A115" s="193"/>
      <c r="B115" s="7" t="s">
        <v>28</v>
      </c>
      <c r="C115" s="8" t="s">
        <v>86</v>
      </c>
      <c r="D115" s="9" t="s">
        <v>24</v>
      </c>
      <c r="E115" s="30" t="s">
        <v>921</v>
      </c>
      <c r="F115" s="11"/>
      <c r="G115" s="12" t="s">
        <v>519</v>
      </c>
      <c r="H115" s="11" t="s">
        <v>531</v>
      </c>
      <c r="I115" s="28"/>
      <c r="J115" s="13">
        <v>4</v>
      </c>
      <c r="K115" s="14" t="s">
        <v>599</v>
      </c>
      <c r="L115" s="14" t="s">
        <v>21</v>
      </c>
      <c r="M115" s="11" t="s">
        <v>460</v>
      </c>
      <c r="N115" s="11" t="s">
        <v>564</v>
      </c>
      <c r="O115" s="11" t="s">
        <v>336</v>
      </c>
      <c r="P115" s="15">
        <f t="shared" si="3"/>
        <v>452</v>
      </c>
      <c r="Q115" s="6">
        <v>330</v>
      </c>
      <c r="R115" s="15">
        <f t="shared" si="4"/>
        <v>149160</v>
      </c>
      <c r="S115" s="16">
        <f t="shared" si="5"/>
        <v>14.916</v>
      </c>
    </row>
    <row r="116" spans="1:19" ht="23.25" x14ac:dyDescent="0.5">
      <c r="A116" s="193"/>
      <c r="B116" s="7"/>
      <c r="C116" s="8"/>
      <c r="D116" s="9"/>
      <c r="E116" s="28"/>
      <c r="F116" s="11"/>
      <c r="G116" s="12" t="s">
        <v>519</v>
      </c>
      <c r="H116" s="11" t="s">
        <v>545</v>
      </c>
      <c r="I116" s="28"/>
      <c r="J116" s="13">
        <v>4</v>
      </c>
      <c r="K116" s="14" t="s">
        <v>599</v>
      </c>
      <c r="L116" s="14" t="s">
        <v>21</v>
      </c>
      <c r="M116" s="11" t="s">
        <v>567</v>
      </c>
      <c r="N116" s="11" t="s">
        <v>563</v>
      </c>
      <c r="O116" s="11" t="s">
        <v>360</v>
      </c>
      <c r="P116" s="15">
        <f t="shared" si="3"/>
        <v>1159</v>
      </c>
      <c r="Q116" s="6">
        <v>330</v>
      </c>
      <c r="R116" s="15">
        <f t="shared" si="4"/>
        <v>382470</v>
      </c>
      <c r="S116" s="16">
        <f t="shared" si="5"/>
        <v>38.247</v>
      </c>
    </row>
    <row r="117" spans="1:19" ht="23.25" x14ac:dyDescent="0.5">
      <c r="A117" s="192"/>
      <c r="B117" s="7"/>
      <c r="C117" s="8"/>
      <c r="D117" s="9"/>
      <c r="E117" s="28"/>
      <c r="F117" s="11"/>
      <c r="G117" s="12" t="s">
        <v>519</v>
      </c>
      <c r="H117" s="11" t="s">
        <v>531</v>
      </c>
      <c r="I117" s="28"/>
      <c r="J117" s="13">
        <v>4</v>
      </c>
      <c r="K117" s="14" t="s">
        <v>599</v>
      </c>
      <c r="L117" s="14" t="s">
        <v>21</v>
      </c>
      <c r="M117" s="11" t="s">
        <v>460</v>
      </c>
      <c r="N117" s="11" t="s">
        <v>567</v>
      </c>
      <c r="O117" s="11" t="s">
        <v>582</v>
      </c>
      <c r="P117" s="15">
        <f t="shared" si="3"/>
        <v>637</v>
      </c>
      <c r="Q117" s="6">
        <v>330</v>
      </c>
      <c r="R117" s="15">
        <f t="shared" si="4"/>
        <v>210210</v>
      </c>
      <c r="S117" s="16">
        <f t="shared" si="5"/>
        <v>21.021000000000001</v>
      </c>
    </row>
    <row r="118" spans="1:19" ht="24.75" thickBot="1" x14ac:dyDescent="0.55000000000000004">
      <c r="A118" s="4" t="s">
        <v>441</v>
      </c>
      <c r="B118" s="7" t="s">
        <v>28</v>
      </c>
      <c r="C118" s="8" t="s">
        <v>87</v>
      </c>
      <c r="D118" s="9" t="s">
        <v>24</v>
      </c>
      <c r="E118" s="30" t="s">
        <v>763</v>
      </c>
      <c r="F118" s="11" t="s">
        <v>339</v>
      </c>
      <c r="G118" s="12" t="s">
        <v>519</v>
      </c>
      <c r="H118" s="11" t="s">
        <v>531</v>
      </c>
      <c r="I118" s="28"/>
      <c r="J118" s="13">
        <v>4</v>
      </c>
      <c r="K118" s="14" t="s">
        <v>599</v>
      </c>
      <c r="L118" s="14" t="s">
        <v>21</v>
      </c>
      <c r="M118" s="11" t="s">
        <v>460</v>
      </c>
      <c r="N118" s="11" t="s">
        <v>567</v>
      </c>
      <c r="O118" s="11" t="s">
        <v>450</v>
      </c>
      <c r="P118" s="15">
        <f t="shared" si="3"/>
        <v>693</v>
      </c>
      <c r="Q118" s="6">
        <v>330</v>
      </c>
      <c r="R118" s="15">
        <f t="shared" si="4"/>
        <v>228690</v>
      </c>
      <c r="S118" s="16">
        <f t="shared" si="5"/>
        <v>22.869</v>
      </c>
    </row>
    <row r="119" spans="1:19" ht="24.75" thickBot="1" x14ac:dyDescent="0.55000000000000004">
      <c r="A119" s="191" t="s">
        <v>382</v>
      </c>
      <c r="B119" s="7" t="s">
        <v>28</v>
      </c>
      <c r="C119" s="8" t="s">
        <v>88</v>
      </c>
      <c r="D119" s="9" t="s">
        <v>80</v>
      </c>
      <c r="E119" s="30" t="s">
        <v>764</v>
      </c>
      <c r="F119" s="11" t="s">
        <v>371</v>
      </c>
      <c r="G119" s="12" t="s">
        <v>519</v>
      </c>
      <c r="H119" s="11" t="s">
        <v>544</v>
      </c>
      <c r="I119" s="28"/>
      <c r="J119" s="13">
        <v>4</v>
      </c>
      <c r="K119" s="14" t="s">
        <v>599</v>
      </c>
      <c r="L119" s="14" t="s">
        <v>21</v>
      </c>
      <c r="M119" s="11" t="s">
        <v>567</v>
      </c>
      <c r="N119" s="11" t="s">
        <v>563</v>
      </c>
      <c r="O119" s="11" t="s">
        <v>591</v>
      </c>
      <c r="P119" s="15">
        <f t="shared" si="3"/>
        <v>1144</v>
      </c>
      <c r="Q119" s="6">
        <v>330</v>
      </c>
      <c r="R119" s="15">
        <f t="shared" si="4"/>
        <v>377520</v>
      </c>
      <c r="S119" s="16">
        <f t="shared" si="5"/>
        <v>37.752000000000002</v>
      </c>
    </row>
    <row r="120" spans="1:19" ht="23.25" x14ac:dyDescent="0.5">
      <c r="A120" s="192"/>
      <c r="B120" s="7"/>
      <c r="C120" s="8"/>
      <c r="D120" s="9"/>
      <c r="E120" s="28"/>
      <c r="F120" s="11"/>
      <c r="G120" s="12" t="s">
        <v>519</v>
      </c>
      <c r="H120" s="11" t="s">
        <v>544</v>
      </c>
      <c r="I120" s="28"/>
      <c r="J120" s="13">
        <v>4</v>
      </c>
      <c r="K120" s="14" t="s">
        <v>599</v>
      </c>
      <c r="L120" s="14" t="s">
        <v>21</v>
      </c>
      <c r="M120" s="11" t="s">
        <v>567</v>
      </c>
      <c r="N120" s="11" t="s">
        <v>563</v>
      </c>
      <c r="O120" s="11" t="s">
        <v>336</v>
      </c>
      <c r="P120" s="15">
        <f t="shared" si="3"/>
        <v>1152</v>
      </c>
      <c r="Q120" s="6">
        <v>330</v>
      </c>
      <c r="R120" s="15">
        <f t="shared" si="4"/>
        <v>380160</v>
      </c>
      <c r="S120" s="16">
        <f t="shared" si="5"/>
        <v>38.016000000000005</v>
      </c>
    </row>
    <row r="121" spans="1:19" ht="24.75" thickBot="1" x14ac:dyDescent="0.55000000000000004">
      <c r="A121" s="191" t="s">
        <v>336</v>
      </c>
      <c r="B121" s="7" t="s">
        <v>28</v>
      </c>
      <c r="C121" s="8" t="s">
        <v>89</v>
      </c>
      <c r="D121" s="9" t="s">
        <v>38</v>
      </c>
      <c r="E121" s="30" t="s">
        <v>765</v>
      </c>
      <c r="F121" s="11" t="s">
        <v>372</v>
      </c>
      <c r="G121" s="12" t="s">
        <v>519</v>
      </c>
      <c r="H121" s="11" t="s">
        <v>531</v>
      </c>
      <c r="I121" s="28"/>
      <c r="J121" s="13">
        <v>4</v>
      </c>
      <c r="K121" s="14" t="s">
        <v>599</v>
      </c>
      <c r="L121" s="14" t="s">
        <v>21</v>
      </c>
      <c r="M121" s="11" t="s">
        <v>563</v>
      </c>
      <c r="N121" s="11" t="s">
        <v>567</v>
      </c>
      <c r="O121" s="11" t="s">
        <v>582</v>
      </c>
      <c r="P121" s="15">
        <f t="shared" si="3"/>
        <v>1437</v>
      </c>
      <c r="Q121" s="6">
        <v>330</v>
      </c>
      <c r="R121" s="15">
        <f t="shared" si="4"/>
        <v>474210</v>
      </c>
      <c r="S121" s="16">
        <f t="shared" si="5"/>
        <v>47.420999999999999</v>
      </c>
    </row>
    <row r="122" spans="1:19" ht="23.25" x14ac:dyDescent="0.5">
      <c r="A122" s="192"/>
      <c r="B122" s="7"/>
      <c r="C122" s="8"/>
      <c r="D122" s="9"/>
      <c r="E122" s="28"/>
      <c r="F122" s="11"/>
      <c r="G122" s="12" t="s">
        <v>519</v>
      </c>
      <c r="H122" s="11" t="s">
        <v>546</v>
      </c>
      <c r="I122" s="28"/>
      <c r="J122" s="13">
        <v>4</v>
      </c>
      <c r="K122" s="14" t="s">
        <v>599</v>
      </c>
      <c r="L122" s="14" t="s">
        <v>21</v>
      </c>
      <c r="M122" s="11" t="s">
        <v>569</v>
      </c>
      <c r="N122" s="11" t="s">
        <v>563</v>
      </c>
      <c r="O122" s="11" t="s">
        <v>579</v>
      </c>
      <c r="P122" s="15">
        <f t="shared" si="3"/>
        <v>3954</v>
      </c>
      <c r="Q122" s="6">
        <v>330</v>
      </c>
      <c r="R122" s="15">
        <f t="shared" si="4"/>
        <v>1304820</v>
      </c>
      <c r="S122" s="16">
        <f t="shared" si="5"/>
        <v>130.482</v>
      </c>
    </row>
    <row r="123" spans="1:19" ht="24.75" thickBot="1" x14ac:dyDescent="0.55000000000000004">
      <c r="A123" s="191" t="s">
        <v>518</v>
      </c>
      <c r="B123" s="7" t="s">
        <v>22</v>
      </c>
      <c r="C123" s="8" t="s">
        <v>90</v>
      </c>
      <c r="D123" s="9" t="s">
        <v>24</v>
      </c>
      <c r="E123" s="30" t="s">
        <v>766</v>
      </c>
      <c r="F123" s="11" t="s">
        <v>373</v>
      </c>
      <c r="G123" s="12" t="s">
        <v>519</v>
      </c>
      <c r="H123" s="11" t="s">
        <v>536</v>
      </c>
      <c r="I123" s="28"/>
      <c r="J123" s="13">
        <v>4</v>
      </c>
      <c r="K123" s="14" t="s">
        <v>599</v>
      </c>
      <c r="L123" s="14" t="s">
        <v>21</v>
      </c>
      <c r="M123" s="11" t="s">
        <v>563</v>
      </c>
      <c r="N123" s="11" t="s">
        <v>564</v>
      </c>
      <c r="O123" s="11" t="s">
        <v>583</v>
      </c>
      <c r="P123" s="15">
        <f t="shared" si="3"/>
        <v>1274</v>
      </c>
      <c r="Q123" s="6">
        <v>330</v>
      </c>
      <c r="R123" s="15">
        <f t="shared" si="4"/>
        <v>420420</v>
      </c>
      <c r="S123" s="16">
        <f t="shared" si="5"/>
        <v>42.042000000000002</v>
      </c>
    </row>
    <row r="124" spans="1:19" ht="23.25" x14ac:dyDescent="0.5">
      <c r="A124" s="193"/>
      <c r="B124" s="7"/>
      <c r="C124" s="8"/>
      <c r="D124" s="9"/>
      <c r="E124" s="28"/>
      <c r="F124" s="11"/>
      <c r="G124" s="12" t="s">
        <v>519</v>
      </c>
      <c r="H124" s="11" t="s">
        <v>532</v>
      </c>
      <c r="I124" s="28"/>
      <c r="J124" s="13">
        <v>4</v>
      </c>
      <c r="K124" s="14" t="s">
        <v>599</v>
      </c>
      <c r="L124" s="14" t="s">
        <v>21</v>
      </c>
      <c r="M124" s="11" t="s">
        <v>426</v>
      </c>
      <c r="N124" s="11" t="s">
        <v>563</v>
      </c>
      <c r="O124" s="11" t="s">
        <v>380</v>
      </c>
      <c r="P124" s="15">
        <f t="shared" si="3"/>
        <v>3531</v>
      </c>
      <c r="Q124" s="6">
        <v>330</v>
      </c>
      <c r="R124" s="15">
        <f t="shared" si="4"/>
        <v>1165230</v>
      </c>
      <c r="S124" s="16">
        <f t="shared" si="5"/>
        <v>116.52300000000001</v>
      </c>
    </row>
    <row r="125" spans="1:19" ht="23.25" x14ac:dyDescent="0.5">
      <c r="A125" s="192"/>
      <c r="B125" s="7"/>
      <c r="C125" s="8"/>
      <c r="D125" s="9"/>
      <c r="E125" s="28"/>
      <c r="F125" s="11"/>
      <c r="G125" s="12" t="s">
        <v>519</v>
      </c>
      <c r="H125" s="11" t="s">
        <v>520</v>
      </c>
      <c r="I125" s="28"/>
      <c r="J125" s="13">
        <v>4</v>
      </c>
      <c r="K125" s="14" t="s">
        <v>599</v>
      </c>
      <c r="L125" s="14" t="s">
        <v>21</v>
      </c>
      <c r="M125" s="11" t="s">
        <v>569</v>
      </c>
      <c r="N125" s="11" t="s">
        <v>460</v>
      </c>
      <c r="O125" s="11" t="s">
        <v>566</v>
      </c>
      <c r="P125" s="15">
        <f t="shared" si="3"/>
        <v>3704</v>
      </c>
      <c r="Q125" s="6">
        <v>330</v>
      </c>
      <c r="R125" s="15">
        <f t="shared" si="4"/>
        <v>1222320</v>
      </c>
      <c r="S125" s="16">
        <f t="shared" si="5"/>
        <v>122.232</v>
      </c>
    </row>
    <row r="126" spans="1:19" ht="24.75" thickBot="1" x14ac:dyDescent="0.55000000000000004">
      <c r="A126" s="4" t="s">
        <v>579</v>
      </c>
      <c r="B126" s="7" t="s">
        <v>28</v>
      </c>
      <c r="C126" s="8" t="s">
        <v>91</v>
      </c>
      <c r="D126" s="9" t="s">
        <v>24</v>
      </c>
      <c r="E126" s="30" t="s">
        <v>767</v>
      </c>
      <c r="F126" s="11" t="s">
        <v>374</v>
      </c>
      <c r="G126" s="12" t="s">
        <v>519</v>
      </c>
      <c r="H126" s="11" t="s">
        <v>522</v>
      </c>
      <c r="I126" s="28"/>
      <c r="J126" s="13">
        <v>4</v>
      </c>
      <c r="K126" s="14" t="s">
        <v>599</v>
      </c>
      <c r="L126" s="14" t="s">
        <v>21</v>
      </c>
      <c r="M126" s="11" t="s">
        <v>565</v>
      </c>
      <c r="N126" s="11" t="s">
        <v>567</v>
      </c>
      <c r="O126" s="11" t="s">
        <v>507</v>
      </c>
      <c r="P126" s="15">
        <f t="shared" si="3"/>
        <v>3072</v>
      </c>
      <c r="Q126" s="6">
        <v>330</v>
      </c>
      <c r="R126" s="15">
        <f t="shared" si="4"/>
        <v>1013760</v>
      </c>
      <c r="S126" s="16">
        <f t="shared" si="5"/>
        <v>101.376</v>
      </c>
    </row>
    <row r="127" spans="1:19" ht="24.75" thickBot="1" x14ac:dyDescent="0.55000000000000004">
      <c r="A127" s="191" t="s">
        <v>589</v>
      </c>
      <c r="B127" s="7" t="s">
        <v>28</v>
      </c>
      <c r="C127" s="8" t="s">
        <v>92</v>
      </c>
      <c r="D127" s="9" t="s">
        <v>24</v>
      </c>
      <c r="E127" s="30" t="s">
        <v>922</v>
      </c>
      <c r="F127" s="11" t="s">
        <v>375</v>
      </c>
      <c r="G127" s="12" t="s">
        <v>519</v>
      </c>
      <c r="H127" s="11" t="s">
        <v>531</v>
      </c>
      <c r="I127" s="28"/>
      <c r="J127" s="13">
        <v>4</v>
      </c>
      <c r="K127" s="14" t="s">
        <v>599</v>
      </c>
      <c r="L127" s="14" t="s">
        <v>21</v>
      </c>
      <c r="M127" s="11" t="s">
        <v>516</v>
      </c>
      <c r="N127" s="11" t="s">
        <v>460</v>
      </c>
      <c r="O127" s="11" t="s">
        <v>380</v>
      </c>
      <c r="P127" s="15">
        <f t="shared" si="3"/>
        <v>2531</v>
      </c>
      <c r="Q127" s="6">
        <v>330</v>
      </c>
      <c r="R127" s="15">
        <f t="shared" si="4"/>
        <v>835230</v>
      </c>
      <c r="S127" s="16">
        <f t="shared" si="5"/>
        <v>83.52300000000001</v>
      </c>
    </row>
    <row r="128" spans="1:19" ht="23.25" x14ac:dyDescent="0.5">
      <c r="A128" s="192"/>
      <c r="B128" s="7"/>
      <c r="C128" s="8"/>
      <c r="D128" s="9"/>
      <c r="E128" s="28"/>
      <c r="F128" s="11"/>
      <c r="G128" s="12" t="s">
        <v>519</v>
      </c>
      <c r="H128" s="11" t="s">
        <v>535</v>
      </c>
      <c r="I128" s="28"/>
      <c r="J128" s="13">
        <v>4</v>
      </c>
      <c r="K128" s="14" t="s">
        <v>599</v>
      </c>
      <c r="L128" s="14" t="s">
        <v>21</v>
      </c>
      <c r="M128" s="11" t="s">
        <v>426</v>
      </c>
      <c r="N128" s="11" t="s">
        <v>460</v>
      </c>
      <c r="O128" s="11" t="s">
        <v>586</v>
      </c>
      <c r="P128" s="15">
        <f t="shared" si="3"/>
        <v>3373</v>
      </c>
      <c r="Q128" s="6">
        <v>330</v>
      </c>
      <c r="R128" s="15">
        <f t="shared" si="4"/>
        <v>1113090</v>
      </c>
      <c r="S128" s="16">
        <f t="shared" si="5"/>
        <v>111.30900000000001</v>
      </c>
    </row>
    <row r="129" spans="1:19" ht="24.75" thickBot="1" x14ac:dyDescent="0.55000000000000004">
      <c r="A129" s="191" t="s">
        <v>425</v>
      </c>
      <c r="B129" s="7" t="s">
        <v>28</v>
      </c>
      <c r="C129" s="8" t="s">
        <v>93</v>
      </c>
      <c r="D129" s="9" t="s">
        <v>26</v>
      </c>
      <c r="E129" s="30" t="s">
        <v>923</v>
      </c>
      <c r="F129" s="11" t="s">
        <v>376</v>
      </c>
      <c r="G129" s="12" t="s">
        <v>519</v>
      </c>
      <c r="H129" s="11" t="s">
        <v>522</v>
      </c>
      <c r="I129" s="28"/>
      <c r="J129" s="13">
        <v>4</v>
      </c>
      <c r="K129" s="14" t="s">
        <v>599</v>
      </c>
      <c r="L129" s="14" t="s">
        <v>21</v>
      </c>
      <c r="M129" s="11" t="s">
        <v>563</v>
      </c>
      <c r="N129" s="11" t="s">
        <v>567</v>
      </c>
      <c r="O129" s="11" t="s">
        <v>340</v>
      </c>
      <c r="P129" s="15">
        <f t="shared" si="3"/>
        <v>1486</v>
      </c>
      <c r="Q129" s="6">
        <v>330</v>
      </c>
      <c r="R129" s="15">
        <f t="shared" si="4"/>
        <v>490380</v>
      </c>
      <c r="S129" s="16">
        <f t="shared" si="5"/>
        <v>49.038000000000004</v>
      </c>
    </row>
    <row r="130" spans="1:19" ht="23.25" x14ac:dyDescent="0.5">
      <c r="A130" s="192"/>
      <c r="B130" s="7"/>
      <c r="C130" s="8"/>
      <c r="D130" s="9"/>
      <c r="E130" s="28"/>
      <c r="F130" s="11"/>
      <c r="G130" s="12" t="s">
        <v>519</v>
      </c>
      <c r="H130" s="11" t="s">
        <v>520</v>
      </c>
      <c r="I130" s="28"/>
      <c r="J130" s="13">
        <v>4</v>
      </c>
      <c r="K130" s="14" t="s">
        <v>599</v>
      </c>
      <c r="L130" s="14" t="s">
        <v>21</v>
      </c>
      <c r="M130" s="11" t="s">
        <v>567</v>
      </c>
      <c r="N130" s="11" t="s">
        <v>460</v>
      </c>
      <c r="O130" s="11" t="s">
        <v>380</v>
      </c>
      <c r="P130" s="15">
        <f t="shared" si="3"/>
        <v>931</v>
      </c>
      <c r="Q130" s="6">
        <v>330</v>
      </c>
      <c r="R130" s="15">
        <f t="shared" si="4"/>
        <v>307230</v>
      </c>
      <c r="S130" s="16">
        <f t="shared" si="5"/>
        <v>30.723000000000003</v>
      </c>
    </row>
    <row r="131" spans="1:19" ht="24.75" thickBot="1" x14ac:dyDescent="0.55000000000000004">
      <c r="A131" s="4" t="s">
        <v>494</v>
      </c>
      <c r="B131" s="7" t="s">
        <v>22</v>
      </c>
      <c r="C131" s="8" t="s">
        <v>94</v>
      </c>
      <c r="D131" s="9" t="s">
        <v>24</v>
      </c>
      <c r="E131" s="30" t="s">
        <v>768</v>
      </c>
      <c r="F131" s="11" t="s">
        <v>365</v>
      </c>
      <c r="G131" s="12" t="s">
        <v>519</v>
      </c>
      <c r="H131" s="11" t="s">
        <v>534</v>
      </c>
      <c r="I131" s="28"/>
      <c r="J131" s="13">
        <v>4</v>
      </c>
      <c r="K131" s="14" t="s">
        <v>599</v>
      </c>
      <c r="L131" s="14" t="s">
        <v>21</v>
      </c>
      <c r="M131" s="11" t="s">
        <v>516</v>
      </c>
      <c r="N131" s="11" t="s">
        <v>460</v>
      </c>
      <c r="O131" s="11" t="s">
        <v>391</v>
      </c>
      <c r="P131" s="15">
        <f t="shared" si="3"/>
        <v>2541</v>
      </c>
      <c r="Q131" s="6">
        <v>330</v>
      </c>
      <c r="R131" s="15">
        <f t="shared" si="4"/>
        <v>838530</v>
      </c>
      <c r="S131" s="16">
        <f t="shared" si="5"/>
        <v>83.853000000000009</v>
      </c>
    </row>
    <row r="132" spans="1:19" ht="24.75" thickBot="1" x14ac:dyDescent="0.55000000000000004">
      <c r="A132" s="191" t="s">
        <v>580</v>
      </c>
      <c r="B132" s="7" t="s">
        <v>22</v>
      </c>
      <c r="C132" s="8" t="s">
        <v>95</v>
      </c>
      <c r="D132" s="9" t="s">
        <v>24</v>
      </c>
      <c r="E132" s="30" t="s">
        <v>924</v>
      </c>
      <c r="F132" s="11" t="s">
        <v>356</v>
      </c>
      <c r="G132" s="12" t="s">
        <v>519</v>
      </c>
      <c r="H132" s="11" t="s">
        <v>522</v>
      </c>
      <c r="I132" s="28"/>
      <c r="J132" s="13">
        <v>4</v>
      </c>
      <c r="K132" s="14" t="s">
        <v>599</v>
      </c>
      <c r="L132" s="14" t="s">
        <v>21</v>
      </c>
      <c r="M132" s="11" t="s">
        <v>460</v>
      </c>
      <c r="N132" s="11" t="s">
        <v>564</v>
      </c>
      <c r="O132" s="11" t="s">
        <v>369</v>
      </c>
      <c r="P132" s="15">
        <f t="shared" si="3"/>
        <v>427</v>
      </c>
      <c r="Q132" s="6">
        <v>330</v>
      </c>
      <c r="R132" s="15">
        <f t="shared" si="4"/>
        <v>140910</v>
      </c>
      <c r="S132" s="16">
        <f t="shared" si="5"/>
        <v>14.091000000000001</v>
      </c>
    </row>
    <row r="133" spans="1:19" ht="23.25" x14ac:dyDescent="0.5">
      <c r="A133" s="193"/>
      <c r="B133" s="7"/>
      <c r="C133" s="8"/>
      <c r="D133" s="9"/>
      <c r="E133" s="28"/>
      <c r="F133" s="11"/>
      <c r="G133" s="12" t="s">
        <v>519</v>
      </c>
      <c r="H133" s="11" t="s">
        <v>529</v>
      </c>
      <c r="I133" s="28"/>
      <c r="J133" s="13">
        <v>4</v>
      </c>
      <c r="K133" s="14" t="s">
        <v>599</v>
      </c>
      <c r="L133" s="14" t="s">
        <v>21</v>
      </c>
      <c r="M133" s="11" t="s">
        <v>570</v>
      </c>
      <c r="N133" s="11" t="s">
        <v>564</v>
      </c>
      <c r="O133" s="11" t="s">
        <v>592</v>
      </c>
      <c r="P133" s="15">
        <f t="shared" ref="P133:P196" si="6">M133*400+N133*100+O133</f>
        <v>8885</v>
      </c>
      <c r="Q133" s="6">
        <v>330</v>
      </c>
      <c r="R133" s="15">
        <f t="shared" ref="R133:R196" si="7">P133*Q133</f>
        <v>2932050</v>
      </c>
      <c r="S133" s="16">
        <f t="shared" si="5"/>
        <v>293.20500000000004</v>
      </c>
    </row>
    <row r="134" spans="1:19" ht="23.25" x14ac:dyDescent="0.5">
      <c r="A134" s="193"/>
      <c r="B134" s="7"/>
      <c r="C134" s="8"/>
      <c r="D134" s="9"/>
      <c r="E134" s="28"/>
      <c r="F134" s="11"/>
      <c r="G134" s="12" t="s">
        <v>519</v>
      </c>
      <c r="H134" s="11" t="s">
        <v>531</v>
      </c>
      <c r="I134" s="28"/>
      <c r="J134" s="13">
        <v>4</v>
      </c>
      <c r="K134" s="14" t="s">
        <v>599</v>
      </c>
      <c r="L134" s="14" t="s">
        <v>21</v>
      </c>
      <c r="M134" s="11" t="s">
        <v>460</v>
      </c>
      <c r="N134" s="11" t="s">
        <v>460</v>
      </c>
      <c r="O134" s="11" t="s">
        <v>507</v>
      </c>
      <c r="P134" s="15">
        <f t="shared" si="6"/>
        <v>572</v>
      </c>
      <c r="Q134" s="6">
        <v>330</v>
      </c>
      <c r="R134" s="15">
        <f t="shared" si="7"/>
        <v>188760</v>
      </c>
      <c r="S134" s="16">
        <f t="shared" ref="S134:S197" si="8">R134*0.01%</f>
        <v>18.876000000000001</v>
      </c>
    </row>
    <row r="135" spans="1:19" ht="23.25" x14ac:dyDescent="0.5">
      <c r="A135" s="192"/>
      <c r="B135" s="7"/>
      <c r="C135" s="8"/>
      <c r="D135" s="9"/>
      <c r="E135" s="28"/>
      <c r="F135" s="11"/>
      <c r="G135" s="12" t="s">
        <v>519</v>
      </c>
      <c r="H135" s="11" t="s">
        <v>522</v>
      </c>
      <c r="I135" s="28"/>
      <c r="J135" s="13">
        <v>4</v>
      </c>
      <c r="K135" s="14" t="s">
        <v>599</v>
      </c>
      <c r="L135" s="14" t="s">
        <v>21</v>
      </c>
      <c r="M135" s="11" t="s">
        <v>567</v>
      </c>
      <c r="N135" s="11" t="s">
        <v>567</v>
      </c>
      <c r="O135" s="11" t="s">
        <v>436</v>
      </c>
      <c r="P135" s="15">
        <f t="shared" si="6"/>
        <v>1019</v>
      </c>
      <c r="Q135" s="6">
        <v>330</v>
      </c>
      <c r="R135" s="15">
        <f t="shared" si="7"/>
        <v>336270</v>
      </c>
      <c r="S135" s="16">
        <f t="shared" si="8"/>
        <v>33.627000000000002</v>
      </c>
    </row>
    <row r="136" spans="1:19" ht="24.75" thickBot="1" x14ac:dyDescent="0.55000000000000004">
      <c r="A136" s="4" t="s">
        <v>360</v>
      </c>
      <c r="B136" s="7" t="s">
        <v>22</v>
      </c>
      <c r="C136" s="8" t="s">
        <v>96</v>
      </c>
      <c r="D136" s="9" t="s">
        <v>26</v>
      </c>
      <c r="E136" s="30" t="s">
        <v>769</v>
      </c>
      <c r="F136" s="11" t="s">
        <v>377</v>
      </c>
      <c r="G136" s="12" t="s">
        <v>519</v>
      </c>
      <c r="H136" s="11" t="s">
        <v>541</v>
      </c>
      <c r="I136" s="28"/>
      <c r="J136" s="13">
        <v>4</v>
      </c>
      <c r="K136" s="14" t="s">
        <v>599</v>
      </c>
      <c r="L136" s="14" t="s">
        <v>21</v>
      </c>
      <c r="M136" s="11" t="s">
        <v>516</v>
      </c>
      <c r="N136" s="11" t="s">
        <v>567</v>
      </c>
      <c r="O136" s="11" t="s">
        <v>397</v>
      </c>
      <c r="P136" s="15">
        <f t="shared" si="6"/>
        <v>2620</v>
      </c>
      <c r="Q136" s="6">
        <v>330</v>
      </c>
      <c r="R136" s="15">
        <f t="shared" si="7"/>
        <v>864600</v>
      </c>
      <c r="S136" s="16">
        <f t="shared" si="8"/>
        <v>86.460000000000008</v>
      </c>
    </row>
    <row r="137" spans="1:19" ht="24.75" thickBot="1" x14ac:dyDescent="0.55000000000000004">
      <c r="A137" s="191" t="s">
        <v>492</v>
      </c>
      <c r="B137" s="7" t="s">
        <v>22</v>
      </c>
      <c r="C137" s="8" t="s">
        <v>97</v>
      </c>
      <c r="D137" s="9" t="s">
        <v>26</v>
      </c>
      <c r="E137" s="30" t="s">
        <v>927</v>
      </c>
      <c r="F137" s="11" t="s">
        <v>378</v>
      </c>
      <c r="G137" s="12" t="s">
        <v>519</v>
      </c>
      <c r="H137" s="11" t="s">
        <v>522</v>
      </c>
      <c r="I137" s="28"/>
      <c r="J137" s="13">
        <v>4</v>
      </c>
      <c r="K137" s="14" t="s">
        <v>599</v>
      </c>
      <c r="L137" s="14" t="s">
        <v>21</v>
      </c>
      <c r="M137" s="11" t="s">
        <v>567</v>
      </c>
      <c r="N137" s="11" t="s">
        <v>564</v>
      </c>
      <c r="O137" s="11" t="s">
        <v>414</v>
      </c>
      <c r="P137" s="15">
        <f t="shared" si="6"/>
        <v>897</v>
      </c>
      <c r="Q137" s="6">
        <v>330</v>
      </c>
      <c r="R137" s="15">
        <f t="shared" si="7"/>
        <v>296010</v>
      </c>
      <c r="S137" s="16">
        <f t="shared" si="8"/>
        <v>29.601000000000003</v>
      </c>
    </row>
    <row r="138" spans="1:19" ht="23.25" x14ac:dyDescent="0.5">
      <c r="A138" s="192"/>
      <c r="B138" s="7"/>
      <c r="C138" s="8"/>
      <c r="D138" s="9"/>
      <c r="E138" s="28"/>
      <c r="F138" s="11"/>
      <c r="G138" s="12" t="s">
        <v>519</v>
      </c>
      <c r="H138" s="11" t="s">
        <v>523</v>
      </c>
      <c r="I138" s="28"/>
      <c r="J138" s="13">
        <v>4</v>
      </c>
      <c r="K138" s="14" t="s">
        <v>599</v>
      </c>
      <c r="L138" s="14" t="s">
        <v>21</v>
      </c>
      <c r="M138" s="11" t="s">
        <v>516</v>
      </c>
      <c r="N138" s="11" t="s">
        <v>567</v>
      </c>
      <c r="O138" s="11" t="s">
        <v>584</v>
      </c>
      <c r="P138" s="15">
        <f t="shared" si="6"/>
        <v>2683</v>
      </c>
      <c r="Q138" s="6">
        <v>330</v>
      </c>
      <c r="R138" s="15">
        <f t="shared" si="7"/>
        <v>885390</v>
      </c>
      <c r="S138" s="16">
        <f t="shared" si="8"/>
        <v>88.539000000000001</v>
      </c>
    </row>
    <row r="139" spans="1:19" ht="24.75" thickBot="1" x14ac:dyDescent="0.55000000000000004">
      <c r="A139" s="191" t="s">
        <v>376</v>
      </c>
      <c r="B139" s="7" t="s">
        <v>28</v>
      </c>
      <c r="C139" s="8" t="s">
        <v>97</v>
      </c>
      <c r="D139" s="9" t="s">
        <v>98</v>
      </c>
      <c r="E139" s="30" t="s">
        <v>925</v>
      </c>
      <c r="F139" s="11" t="s">
        <v>379</v>
      </c>
      <c r="G139" s="12" t="s">
        <v>519</v>
      </c>
      <c r="H139" s="11" t="s">
        <v>521</v>
      </c>
      <c r="I139" s="28"/>
      <c r="J139" s="13">
        <v>4</v>
      </c>
      <c r="K139" s="14" t="s">
        <v>599</v>
      </c>
      <c r="L139" s="14" t="s">
        <v>21</v>
      </c>
      <c r="M139" s="11" t="s">
        <v>562</v>
      </c>
      <c r="N139" s="11" t="s">
        <v>460</v>
      </c>
      <c r="O139" s="11" t="s">
        <v>469</v>
      </c>
      <c r="P139" s="15">
        <f t="shared" si="6"/>
        <v>2168</v>
      </c>
      <c r="Q139" s="6">
        <v>330</v>
      </c>
      <c r="R139" s="15">
        <f t="shared" si="7"/>
        <v>715440</v>
      </c>
      <c r="S139" s="16">
        <f t="shared" si="8"/>
        <v>71.543999999999997</v>
      </c>
    </row>
    <row r="140" spans="1:19" ht="24.75" thickBot="1" x14ac:dyDescent="0.55000000000000004">
      <c r="A140" s="192"/>
      <c r="B140" s="7" t="s">
        <v>28</v>
      </c>
      <c r="C140" s="8" t="s">
        <v>97</v>
      </c>
      <c r="D140" s="9" t="s">
        <v>98</v>
      </c>
      <c r="E140" s="30" t="s">
        <v>925</v>
      </c>
      <c r="F140" s="11" t="s">
        <v>379</v>
      </c>
      <c r="G140" s="12" t="s">
        <v>519</v>
      </c>
      <c r="H140" s="11" t="s">
        <v>521</v>
      </c>
      <c r="I140" s="28"/>
      <c r="J140" s="13">
        <v>4</v>
      </c>
      <c r="K140" s="14" t="s">
        <v>599</v>
      </c>
      <c r="L140" s="14" t="s">
        <v>21</v>
      </c>
      <c r="M140" s="11" t="s">
        <v>496</v>
      </c>
      <c r="N140" s="11" t="s">
        <v>460</v>
      </c>
      <c r="O140" s="11" t="s">
        <v>336</v>
      </c>
      <c r="P140" s="15">
        <f t="shared" si="6"/>
        <v>4552</v>
      </c>
      <c r="Q140" s="6">
        <v>330</v>
      </c>
      <c r="R140" s="15">
        <f t="shared" si="7"/>
        <v>1502160</v>
      </c>
      <c r="S140" s="16">
        <f t="shared" si="8"/>
        <v>150.21600000000001</v>
      </c>
    </row>
    <row r="141" spans="1:19" ht="24.75" thickBot="1" x14ac:dyDescent="0.55000000000000004">
      <c r="A141" s="4" t="s">
        <v>373</v>
      </c>
      <c r="B141" s="7" t="s">
        <v>22</v>
      </c>
      <c r="C141" s="8" t="s">
        <v>99</v>
      </c>
      <c r="D141" s="9" t="s">
        <v>24</v>
      </c>
      <c r="E141" s="30" t="s">
        <v>926</v>
      </c>
      <c r="F141" s="11" t="s">
        <v>380</v>
      </c>
      <c r="G141" s="12" t="s">
        <v>519</v>
      </c>
      <c r="H141" s="11" t="s">
        <v>522</v>
      </c>
      <c r="I141" s="28"/>
      <c r="J141" s="13">
        <v>4</v>
      </c>
      <c r="K141" s="14" t="s">
        <v>599</v>
      </c>
      <c r="L141" s="14" t="s">
        <v>21</v>
      </c>
      <c r="M141" s="11" t="s">
        <v>566</v>
      </c>
      <c r="N141" s="11" t="s">
        <v>563</v>
      </c>
      <c r="O141" s="11" t="s">
        <v>350</v>
      </c>
      <c r="P141" s="15">
        <f t="shared" si="6"/>
        <v>1989</v>
      </c>
      <c r="Q141" s="6">
        <v>330</v>
      </c>
      <c r="R141" s="15">
        <f t="shared" si="7"/>
        <v>656370</v>
      </c>
      <c r="S141" s="16">
        <f t="shared" si="8"/>
        <v>65.637</v>
      </c>
    </row>
    <row r="142" spans="1:19" ht="24.75" thickBot="1" x14ac:dyDescent="0.55000000000000004">
      <c r="A142" s="191" t="s">
        <v>328</v>
      </c>
      <c r="B142" s="7" t="s">
        <v>54</v>
      </c>
      <c r="C142" s="8" t="s">
        <v>100</v>
      </c>
      <c r="D142" s="9" t="s">
        <v>26</v>
      </c>
      <c r="E142" s="30" t="s">
        <v>770</v>
      </c>
      <c r="F142" s="11" t="s">
        <v>381</v>
      </c>
      <c r="G142" s="12" t="s">
        <v>519</v>
      </c>
      <c r="H142" s="11" t="s">
        <v>539</v>
      </c>
      <c r="I142" s="28"/>
      <c r="J142" s="13">
        <v>4</v>
      </c>
      <c r="K142" s="14" t="s">
        <v>599</v>
      </c>
      <c r="L142" s="14" t="s">
        <v>21</v>
      </c>
      <c r="M142" s="11" t="s">
        <v>567</v>
      </c>
      <c r="N142" s="11" t="s">
        <v>563</v>
      </c>
      <c r="O142" s="11" t="s">
        <v>591</v>
      </c>
      <c r="P142" s="15">
        <f t="shared" si="6"/>
        <v>1144</v>
      </c>
      <c r="Q142" s="6">
        <v>330</v>
      </c>
      <c r="R142" s="15">
        <f t="shared" si="7"/>
        <v>377520</v>
      </c>
      <c r="S142" s="16">
        <f t="shared" si="8"/>
        <v>37.752000000000002</v>
      </c>
    </row>
    <row r="143" spans="1:19" ht="23.25" x14ac:dyDescent="0.5">
      <c r="A143" s="193"/>
      <c r="B143" s="7"/>
      <c r="C143" s="8"/>
      <c r="D143" s="9"/>
      <c r="E143" s="28"/>
      <c r="F143" s="11"/>
      <c r="G143" s="12" t="s">
        <v>519</v>
      </c>
      <c r="H143" s="11" t="s">
        <v>541</v>
      </c>
      <c r="I143" s="28"/>
      <c r="J143" s="13">
        <v>4</v>
      </c>
      <c r="K143" s="14" t="s">
        <v>599</v>
      </c>
      <c r="L143" s="14" t="s">
        <v>21</v>
      </c>
      <c r="M143" s="11" t="s">
        <v>563</v>
      </c>
      <c r="N143" s="11" t="s">
        <v>563</v>
      </c>
      <c r="O143" s="11" t="s">
        <v>565</v>
      </c>
      <c r="P143" s="15">
        <f t="shared" si="6"/>
        <v>1507</v>
      </c>
      <c r="Q143" s="6">
        <v>330</v>
      </c>
      <c r="R143" s="15">
        <f t="shared" si="7"/>
        <v>497310</v>
      </c>
      <c r="S143" s="16">
        <f t="shared" si="8"/>
        <v>49.731000000000002</v>
      </c>
    </row>
    <row r="144" spans="1:19" ht="23.25" x14ac:dyDescent="0.5">
      <c r="A144" s="192"/>
      <c r="B144" s="7"/>
      <c r="C144" s="8"/>
      <c r="D144" s="9"/>
      <c r="E144" s="28"/>
      <c r="F144" s="11"/>
      <c r="G144" s="12" t="s">
        <v>519</v>
      </c>
      <c r="H144" s="11" t="s">
        <v>526</v>
      </c>
      <c r="I144" s="28"/>
      <c r="J144" s="13">
        <v>4</v>
      </c>
      <c r="K144" s="14" t="s">
        <v>599</v>
      </c>
      <c r="L144" s="14" t="s">
        <v>21</v>
      </c>
      <c r="M144" s="11" t="s">
        <v>569</v>
      </c>
      <c r="N144" s="11" t="s">
        <v>567</v>
      </c>
      <c r="O144" s="11" t="s">
        <v>588</v>
      </c>
      <c r="P144" s="15">
        <f t="shared" si="6"/>
        <v>3832</v>
      </c>
      <c r="Q144" s="6">
        <v>330</v>
      </c>
      <c r="R144" s="15">
        <f t="shared" si="7"/>
        <v>1264560</v>
      </c>
      <c r="S144" s="16">
        <f t="shared" si="8"/>
        <v>126.456</v>
      </c>
    </row>
    <row r="145" spans="1:19" ht="24.75" thickBot="1" x14ac:dyDescent="0.55000000000000004">
      <c r="A145" s="191" t="s">
        <v>596</v>
      </c>
      <c r="B145" s="7" t="s">
        <v>28</v>
      </c>
      <c r="C145" s="8" t="s">
        <v>101</v>
      </c>
      <c r="D145" s="9" t="s">
        <v>24</v>
      </c>
      <c r="E145" s="30" t="s">
        <v>928</v>
      </c>
      <c r="F145" s="11" t="s">
        <v>382</v>
      </c>
      <c r="G145" s="12" t="s">
        <v>519</v>
      </c>
      <c r="H145" s="11" t="s">
        <v>539</v>
      </c>
      <c r="I145" s="28"/>
      <c r="J145" s="13">
        <v>4</v>
      </c>
      <c r="K145" s="14" t="s">
        <v>599</v>
      </c>
      <c r="L145" s="14" t="s">
        <v>21</v>
      </c>
      <c r="M145" s="11" t="s">
        <v>564</v>
      </c>
      <c r="N145" s="11" t="s">
        <v>563</v>
      </c>
      <c r="O145" s="11" t="s">
        <v>569</v>
      </c>
      <c r="P145" s="15">
        <f t="shared" si="6"/>
        <v>309</v>
      </c>
      <c r="Q145" s="6">
        <v>330</v>
      </c>
      <c r="R145" s="15">
        <f t="shared" si="7"/>
        <v>101970</v>
      </c>
      <c r="S145" s="16">
        <f t="shared" si="8"/>
        <v>10.197000000000001</v>
      </c>
    </row>
    <row r="146" spans="1:19" ht="23.25" x14ac:dyDescent="0.5">
      <c r="A146" s="193"/>
      <c r="B146" s="7"/>
      <c r="C146" s="8"/>
      <c r="D146" s="9"/>
      <c r="E146" s="28"/>
      <c r="F146" s="11"/>
      <c r="G146" s="12" t="s">
        <v>519</v>
      </c>
      <c r="H146" s="11" t="s">
        <v>539</v>
      </c>
      <c r="I146" s="28"/>
      <c r="J146" s="13">
        <v>4</v>
      </c>
      <c r="K146" s="14" t="s">
        <v>599</v>
      </c>
      <c r="L146" s="14" t="s">
        <v>21</v>
      </c>
      <c r="M146" s="11" t="s">
        <v>567</v>
      </c>
      <c r="N146" s="11" t="s">
        <v>564</v>
      </c>
      <c r="O146" s="11" t="s">
        <v>383</v>
      </c>
      <c r="P146" s="15">
        <f t="shared" si="6"/>
        <v>876</v>
      </c>
      <c r="Q146" s="6">
        <v>330</v>
      </c>
      <c r="R146" s="15">
        <f t="shared" si="7"/>
        <v>289080</v>
      </c>
      <c r="S146" s="16">
        <f t="shared" si="8"/>
        <v>28.908000000000001</v>
      </c>
    </row>
    <row r="147" spans="1:19" ht="23.25" x14ac:dyDescent="0.5">
      <c r="A147" s="193"/>
      <c r="B147" s="7"/>
      <c r="C147" s="8"/>
      <c r="D147" s="9"/>
      <c r="E147" s="28"/>
      <c r="F147" s="11"/>
      <c r="G147" s="12" t="s">
        <v>519</v>
      </c>
      <c r="H147" s="11" t="s">
        <v>523</v>
      </c>
      <c r="I147" s="28"/>
      <c r="J147" s="13">
        <v>4</v>
      </c>
      <c r="K147" s="14" t="s">
        <v>599</v>
      </c>
      <c r="L147" s="14" t="s">
        <v>21</v>
      </c>
      <c r="M147" s="11" t="s">
        <v>460</v>
      </c>
      <c r="N147" s="11" t="s">
        <v>564</v>
      </c>
      <c r="O147" s="11" t="s">
        <v>341</v>
      </c>
      <c r="P147" s="15">
        <f t="shared" si="6"/>
        <v>495</v>
      </c>
      <c r="Q147" s="6">
        <v>330</v>
      </c>
      <c r="R147" s="15">
        <f t="shared" si="7"/>
        <v>163350</v>
      </c>
      <c r="S147" s="16">
        <f t="shared" si="8"/>
        <v>16.335000000000001</v>
      </c>
    </row>
    <row r="148" spans="1:19" ht="23.25" x14ac:dyDescent="0.5">
      <c r="A148" s="192"/>
      <c r="B148" s="7"/>
      <c r="C148" s="8"/>
      <c r="D148" s="9"/>
      <c r="E148" s="28"/>
      <c r="F148" s="11"/>
      <c r="G148" s="12" t="s">
        <v>519</v>
      </c>
      <c r="H148" s="11" t="s">
        <v>529</v>
      </c>
      <c r="I148" s="28"/>
      <c r="J148" s="13">
        <v>4</v>
      </c>
      <c r="K148" s="14" t="s">
        <v>599</v>
      </c>
      <c r="L148" s="14" t="s">
        <v>21</v>
      </c>
      <c r="M148" s="11" t="s">
        <v>568</v>
      </c>
      <c r="N148" s="11" t="s">
        <v>460</v>
      </c>
      <c r="O148" s="11" t="s">
        <v>579</v>
      </c>
      <c r="P148" s="15">
        <f t="shared" si="6"/>
        <v>4154</v>
      </c>
      <c r="Q148" s="6">
        <v>330</v>
      </c>
      <c r="R148" s="15">
        <f t="shared" si="7"/>
        <v>1370820</v>
      </c>
      <c r="S148" s="16">
        <f t="shared" si="8"/>
        <v>137.08199999999999</v>
      </c>
    </row>
    <row r="149" spans="1:19" ht="24.75" thickBot="1" x14ac:dyDescent="0.55000000000000004">
      <c r="A149" s="191" t="s">
        <v>578</v>
      </c>
      <c r="B149" s="7" t="s">
        <v>28</v>
      </c>
      <c r="C149" s="8" t="s">
        <v>102</v>
      </c>
      <c r="D149" s="9" t="s">
        <v>24</v>
      </c>
      <c r="E149" s="30" t="s">
        <v>929</v>
      </c>
      <c r="F149" s="11" t="s">
        <v>383</v>
      </c>
      <c r="G149" s="12" t="s">
        <v>519</v>
      </c>
      <c r="H149" s="11" t="s">
        <v>531</v>
      </c>
      <c r="I149" s="28"/>
      <c r="J149" s="13">
        <v>4</v>
      </c>
      <c r="K149" s="14" t="s">
        <v>599</v>
      </c>
      <c r="L149" s="14" t="s">
        <v>21</v>
      </c>
      <c r="M149" s="11" t="s">
        <v>460</v>
      </c>
      <c r="N149" s="11" t="s">
        <v>460</v>
      </c>
      <c r="O149" s="11" t="s">
        <v>593</v>
      </c>
      <c r="P149" s="15">
        <f t="shared" si="6"/>
        <v>569</v>
      </c>
      <c r="Q149" s="6">
        <v>330</v>
      </c>
      <c r="R149" s="15">
        <f t="shared" si="7"/>
        <v>187770</v>
      </c>
      <c r="S149" s="16">
        <f t="shared" si="8"/>
        <v>18.777000000000001</v>
      </c>
    </row>
    <row r="150" spans="1:19" ht="23.25" x14ac:dyDescent="0.5">
      <c r="A150" s="192"/>
      <c r="B150" s="7"/>
      <c r="C150" s="8"/>
      <c r="D150" s="9"/>
      <c r="E150" s="28"/>
      <c r="F150" s="11"/>
      <c r="G150" s="12" t="s">
        <v>519</v>
      </c>
      <c r="H150" s="11" t="s">
        <v>522</v>
      </c>
      <c r="I150" s="28"/>
      <c r="J150" s="13">
        <v>4</v>
      </c>
      <c r="K150" s="14" t="s">
        <v>599</v>
      </c>
      <c r="L150" s="14" t="s">
        <v>21</v>
      </c>
      <c r="M150" s="11" t="s">
        <v>460</v>
      </c>
      <c r="N150" s="11" t="s">
        <v>460</v>
      </c>
      <c r="O150" s="11" t="s">
        <v>594</v>
      </c>
      <c r="P150" s="15">
        <f t="shared" si="6"/>
        <v>567</v>
      </c>
      <c r="Q150" s="6">
        <v>330</v>
      </c>
      <c r="R150" s="15">
        <f t="shared" si="7"/>
        <v>187110</v>
      </c>
      <c r="S150" s="16">
        <f t="shared" si="8"/>
        <v>18.711000000000002</v>
      </c>
    </row>
    <row r="151" spans="1:19" ht="24.75" thickBot="1" x14ac:dyDescent="0.55000000000000004">
      <c r="A151" s="4" t="s">
        <v>590</v>
      </c>
      <c r="B151" s="7" t="s">
        <v>22</v>
      </c>
      <c r="C151" s="8" t="s">
        <v>103</v>
      </c>
      <c r="D151" s="9" t="s">
        <v>26</v>
      </c>
      <c r="E151" s="30" t="s">
        <v>771</v>
      </c>
      <c r="F151" s="11" t="s">
        <v>384</v>
      </c>
      <c r="G151" s="12" t="s">
        <v>519</v>
      </c>
      <c r="H151" s="11" t="s">
        <v>546</v>
      </c>
      <c r="I151" s="28"/>
      <c r="J151" s="13">
        <v>4</v>
      </c>
      <c r="K151" s="14" t="s">
        <v>599</v>
      </c>
      <c r="L151" s="14" t="s">
        <v>21</v>
      </c>
      <c r="M151" s="11" t="s">
        <v>567</v>
      </c>
      <c r="N151" s="11" t="s">
        <v>564</v>
      </c>
      <c r="O151" s="11" t="s">
        <v>414</v>
      </c>
      <c r="P151" s="15">
        <f t="shared" si="6"/>
        <v>897</v>
      </c>
      <c r="Q151" s="6">
        <v>330</v>
      </c>
      <c r="R151" s="15">
        <f t="shared" si="7"/>
        <v>296010</v>
      </c>
      <c r="S151" s="16">
        <f t="shared" si="8"/>
        <v>29.601000000000003</v>
      </c>
    </row>
    <row r="152" spans="1:19" ht="23.25" x14ac:dyDescent="0.5">
      <c r="A152" s="4" t="s">
        <v>594</v>
      </c>
      <c r="B152" s="7" t="s">
        <v>22</v>
      </c>
      <c r="C152" s="8" t="s">
        <v>104</v>
      </c>
      <c r="D152" s="9" t="s">
        <v>75</v>
      </c>
      <c r="E152" s="28"/>
      <c r="F152" s="11" t="s">
        <v>385</v>
      </c>
      <c r="G152" s="12" t="s">
        <v>519</v>
      </c>
      <c r="H152" s="11" t="s">
        <v>532</v>
      </c>
      <c r="I152" s="28"/>
      <c r="J152" s="13">
        <v>4</v>
      </c>
      <c r="K152" s="14" t="s">
        <v>599</v>
      </c>
      <c r="L152" s="14" t="s">
        <v>21</v>
      </c>
      <c r="M152" s="11" t="s">
        <v>439</v>
      </c>
      <c r="N152" s="11" t="s">
        <v>460</v>
      </c>
      <c r="O152" s="11" t="s">
        <v>388</v>
      </c>
      <c r="P152" s="15">
        <f t="shared" si="6"/>
        <v>6936</v>
      </c>
      <c r="Q152" s="6">
        <v>330</v>
      </c>
      <c r="R152" s="15">
        <f t="shared" si="7"/>
        <v>2288880</v>
      </c>
      <c r="S152" s="16">
        <f t="shared" si="8"/>
        <v>228.88800000000001</v>
      </c>
    </row>
    <row r="153" spans="1:19" ht="24.75" thickBot="1" x14ac:dyDescent="0.55000000000000004">
      <c r="A153" s="4" t="s">
        <v>469</v>
      </c>
      <c r="B153" s="7" t="s">
        <v>22</v>
      </c>
      <c r="C153" s="8" t="s">
        <v>105</v>
      </c>
      <c r="D153" s="9" t="s">
        <v>106</v>
      </c>
      <c r="E153" s="30" t="s">
        <v>772</v>
      </c>
      <c r="F153" s="11" t="s">
        <v>386</v>
      </c>
      <c r="G153" s="12" t="s">
        <v>519</v>
      </c>
      <c r="H153" s="11" t="s">
        <v>531</v>
      </c>
      <c r="I153" s="28"/>
      <c r="J153" s="13">
        <v>4</v>
      </c>
      <c r="K153" s="14" t="s">
        <v>599</v>
      </c>
      <c r="L153" s="14" t="s">
        <v>21</v>
      </c>
      <c r="M153" s="11" t="s">
        <v>567</v>
      </c>
      <c r="N153" s="11" t="s">
        <v>567</v>
      </c>
      <c r="O153" s="11" t="s">
        <v>448</v>
      </c>
      <c r="P153" s="15">
        <f t="shared" si="6"/>
        <v>1043</v>
      </c>
      <c r="Q153" s="6">
        <v>330</v>
      </c>
      <c r="R153" s="15">
        <f t="shared" si="7"/>
        <v>344190</v>
      </c>
      <c r="S153" s="16">
        <f t="shared" si="8"/>
        <v>34.419000000000004</v>
      </c>
    </row>
    <row r="154" spans="1:19" ht="24.75" thickBot="1" x14ac:dyDescent="0.55000000000000004">
      <c r="A154" s="191" t="s">
        <v>593</v>
      </c>
      <c r="B154" s="7" t="s">
        <v>28</v>
      </c>
      <c r="C154" s="8" t="s">
        <v>107</v>
      </c>
      <c r="D154" s="9" t="s">
        <v>26</v>
      </c>
      <c r="E154" s="30" t="s">
        <v>933</v>
      </c>
      <c r="F154" s="11" t="s">
        <v>387</v>
      </c>
      <c r="G154" s="12" t="s">
        <v>519</v>
      </c>
      <c r="H154" s="11" t="s">
        <v>520</v>
      </c>
      <c r="I154" s="28"/>
      <c r="J154" s="13">
        <v>4</v>
      </c>
      <c r="K154" s="14" t="s">
        <v>599</v>
      </c>
      <c r="L154" s="14" t="s">
        <v>21</v>
      </c>
      <c r="M154" s="11" t="s">
        <v>460</v>
      </c>
      <c r="N154" s="11" t="s">
        <v>563</v>
      </c>
      <c r="O154" s="11" t="s">
        <v>383</v>
      </c>
      <c r="P154" s="15">
        <f t="shared" si="6"/>
        <v>776</v>
      </c>
      <c r="Q154" s="6">
        <v>330</v>
      </c>
      <c r="R154" s="15">
        <f t="shared" si="7"/>
        <v>256080</v>
      </c>
      <c r="S154" s="16">
        <f t="shared" si="8"/>
        <v>25.608000000000001</v>
      </c>
    </row>
    <row r="155" spans="1:19" ht="23.25" x14ac:dyDescent="0.5">
      <c r="A155" s="192"/>
      <c r="B155" s="7"/>
      <c r="C155" s="8"/>
      <c r="D155" s="9"/>
      <c r="E155" s="28"/>
      <c r="F155" s="11"/>
      <c r="G155" s="12" t="s">
        <v>519</v>
      </c>
      <c r="H155" s="11" t="s">
        <v>520</v>
      </c>
      <c r="I155" s="28"/>
      <c r="J155" s="13">
        <v>4</v>
      </c>
      <c r="K155" s="14" t="s">
        <v>599</v>
      </c>
      <c r="L155" s="14" t="s">
        <v>21</v>
      </c>
      <c r="M155" s="11" t="s">
        <v>460</v>
      </c>
      <c r="N155" s="11" t="s">
        <v>564</v>
      </c>
      <c r="O155" s="11" t="s">
        <v>346</v>
      </c>
      <c r="P155" s="15">
        <f t="shared" si="6"/>
        <v>448</v>
      </c>
      <c r="Q155" s="6">
        <v>330</v>
      </c>
      <c r="R155" s="15">
        <f t="shared" si="7"/>
        <v>147840</v>
      </c>
      <c r="S155" s="16">
        <f t="shared" si="8"/>
        <v>14.784000000000001</v>
      </c>
    </row>
    <row r="156" spans="1:19" ht="24.75" thickBot="1" x14ac:dyDescent="0.55000000000000004">
      <c r="A156" s="4" t="s">
        <v>595</v>
      </c>
      <c r="B156" s="7" t="s">
        <v>28</v>
      </c>
      <c r="C156" s="8" t="s">
        <v>108</v>
      </c>
      <c r="D156" s="9" t="s">
        <v>75</v>
      </c>
      <c r="E156" s="30" t="s">
        <v>773</v>
      </c>
      <c r="F156" s="11" t="s">
        <v>388</v>
      </c>
      <c r="G156" s="12" t="s">
        <v>519</v>
      </c>
      <c r="H156" s="11" t="s">
        <v>532</v>
      </c>
      <c r="I156" s="28"/>
      <c r="J156" s="13">
        <v>4</v>
      </c>
      <c r="K156" s="14" t="s">
        <v>599</v>
      </c>
      <c r="L156" s="14" t="s">
        <v>21</v>
      </c>
      <c r="M156" s="11" t="s">
        <v>565</v>
      </c>
      <c r="N156" s="11" t="s">
        <v>563</v>
      </c>
      <c r="O156" s="11" t="s">
        <v>595</v>
      </c>
      <c r="P156" s="15">
        <f t="shared" si="6"/>
        <v>3170</v>
      </c>
      <c r="Q156" s="6">
        <v>330</v>
      </c>
      <c r="R156" s="15">
        <f t="shared" si="7"/>
        <v>1046100</v>
      </c>
      <c r="S156" s="16">
        <f t="shared" si="8"/>
        <v>104.61</v>
      </c>
    </row>
    <row r="157" spans="1:19" ht="23.25" x14ac:dyDescent="0.5">
      <c r="A157" s="4" t="s">
        <v>466</v>
      </c>
      <c r="B157" s="7" t="s">
        <v>54</v>
      </c>
      <c r="C157" s="8" t="s">
        <v>108</v>
      </c>
      <c r="D157" s="9" t="s">
        <v>24</v>
      </c>
      <c r="E157" s="28"/>
      <c r="F157" s="11" t="s">
        <v>389</v>
      </c>
      <c r="G157" s="12" t="s">
        <v>519</v>
      </c>
      <c r="H157" s="11" t="s">
        <v>541</v>
      </c>
      <c r="I157" s="28"/>
      <c r="J157" s="13">
        <v>4</v>
      </c>
      <c r="K157" s="14" t="s">
        <v>599</v>
      </c>
      <c r="L157" s="14" t="s">
        <v>21</v>
      </c>
      <c r="M157" s="11" t="s">
        <v>516</v>
      </c>
      <c r="N157" s="11" t="s">
        <v>564</v>
      </c>
      <c r="O157" s="11" t="s">
        <v>574</v>
      </c>
      <c r="P157" s="15">
        <f t="shared" si="6"/>
        <v>2433</v>
      </c>
      <c r="Q157" s="6">
        <v>330</v>
      </c>
      <c r="R157" s="15">
        <f t="shared" si="7"/>
        <v>802890</v>
      </c>
      <c r="S157" s="16">
        <f t="shared" si="8"/>
        <v>80.289000000000001</v>
      </c>
    </row>
    <row r="158" spans="1:19" ht="24.75" thickBot="1" x14ac:dyDescent="0.55000000000000004">
      <c r="A158" s="4" t="s">
        <v>507</v>
      </c>
      <c r="B158" s="7" t="s">
        <v>22</v>
      </c>
      <c r="C158" s="8" t="s">
        <v>109</v>
      </c>
      <c r="D158" s="9" t="s">
        <v>24</v>
      </c>
      <c r="E158" s="30" t="s">
        <v>774</v>
      </c>
      <c r="F158" s="11" t="s">
        <v>364</v>
      </c>
      <c r="G158" s="12" t="s">
        <v>519</v>
      </c>
      <c r="H158" s="11" t="s">
        <v>528</v>
      </c>
      <c r="I158" s="28"/>
      <c r="J158" s="13">
        <v>4</v>
      </c>
      <c r="K158" s="14" t="s">
        <v>599</v>
      </c>
      <c r="L158" s="14" t="s">
        <v>21</v>
      </c>
      <c r="M158" s="11" t="s">
        <v>566</v>
      </c>
      <c r="N158" s="11" t="s">
        <v>563</v>
      </c>
      <c r="O158" s="11" t="s">
        <v>355</v>
      </c>
      <c r="P158" s="15">
        <f t="shared" si="6"/>
        <v>1999</v>
      </c>
      <c r="Q158" s="6">
        <v>330</v>
      </c>
      <c r="R158" s="15">
        <f t="shared" si="7"/>
        <v>659670</v>
      </c>
      <c r="S158" s="16">
        <f t="shared" si="8"/>
        <v>65.966999999999999</v>
      </c>
    </row>
    <row r="159" spans="1:19" ht="24.75" thickBot="1" x14ac:dyDescent="0.55000000000000004">
      <c r="A159" s="191" t="s">
        <v>586</v>
      </c>
      <c r="B159" s="7" t="s">
        <v>28</v>
      </c>
      <c r="C159" s="8" t="s">
        <v>110</v>
      </c>
      <c r="D159" s="9" t="s">
        <v>24</v>
      </c>
      <c r="E159" s="30" t="s">
        <v>934</v>
      </c>
      <c r="F159" s="11" t="s">
        <v>390</v>
      </c>
      <c r="G159" s="12" t="s">
        <v>519</v>
      </c>
      <c r="H159" s="11" t="s">
        <v>547</v>
      </c>
      <c r="I159" s="28"/>
      <c r="J159" s="13">
        <v>4</v>
      </c>
      <c r="K159" s="14" t="s">
        <v>599</v>
      </c>
      <c r="L159" s="14" t="s">
        <v>21</v>
      </c>
      <c r="M159" s="11" t="s">
        <v>384</v>
      </c>
      <c r="N159" s="11" t="s">
        <v>567</v>
      </c>
      <c r="O159" s="11" t="s">
        <v>325</v>
      </c>
      <c r="P159" s="15">
        <f t="shared" si="6"/>
        <v>12235</v>
      </c>
      <c r="Q159" s="6">
        <v>330</v>
      </c>
      <c r="R159" s="15">
        <f t="shared" si="7"/>
        <v>4037550</v>
      </c>
      <c r="S159" s="16">
        <f t="shared" si="8"/>
        <v>403.755</v>
      </c>
    </row>
    <row r="160" spans="1:19" ht="23.25" x14ac:dyDescent="0.5">
      <c r="A160" s="193"/>
      <c r="B160" s="7"/>
      <c r="C160" s="8"/>
      <c r="D160" s="9"/>
      <c r="E160" s="28"/>
      <c r="F160" s="11"/>
      <c r="G160" s="12" t="s">
        <v>519</v>
      </c>
      <c r="H160" s="11" t="s">
        <v>548</v>
      </c>
      <c r="I160" s="28"/>
      <c r="J160" s="13">
        <v>4</v>
      </c>
      <c r="K160" s="14" t="s">
        <v>599</v>
      </c>
      <c r="L160" s="14" t="s">
        <v>21</v>
      </c>
      <c r="M160" s="11" t="s">
        <v>564</v>
      </c>
      <c r="N160" s="11" t="s">
        <v>567</v>
      </c>
      <c r="O160" s="11" t="s">
        <v>502</v>
      </c>
      <c r="P160" s="15">
        <f t="shared" si="6"/>
        <v>277</v>
      </c>
      <c r="Q160" s="6">
        <v>330</v>
      </c>
      <c r="R160" s="15">
        <f t="shared" si="7"/>
        <v>91410</v>
      </c>
      <c r="S160" s="16">
        <f t="shared" si="8"/>
        <v>9.141</v>
      </c>
    </row>
    <row r="161" spans="1:19" ht="23.25" x14ac:dyDescent="0.5">
      <c r="A161" s="193"/>
      <c r="B161" s="7"/>
      <c r="C161" s="8"/>
      <c r="D161" s="9"/>
      <c r="E161" s="28"/>
      <c r="F161" s="11"/>
      <c r="G161" s="12" t="s">
        <v>519</v>
      </c>
      <c r="H161" s="11" t="s">
        <v>548</v>
      </c>
      <c r="I161" s="28"/>
      <c r="J161" s="13">
        <v>4</v>
      </c>
      <c r="K161" s="14" t="s">
        <v>599</v>
      </c>
      <c r="L161" s="14" t="s">
        <v>21</v>
      </c>
      <c r="M161" s="11" t="s">
        <v>460</v>
      </c>
      <c r="N161" s="11" t="s">
        <v>564</v>
      </c>
      <c r="O161" s="11" t="s">
        <v>388</v>
      </c>
      <c r="P161" s="15">
        <f t="shared" si="6"/>
        <v>436</v>
      </c>
      <c r="Q161" s="6">
        <v>330</v>
      </c>
      <c r="R161" s="15">
        <f t="shared" si="7"/>
        <v>143880</v>
      </c>
      <c r="S161" s="16">
        <f t="shared" si="8"/>
        <v>14.388</v>
      </c>
    </row>
    <row r="162" spans="1:19" ht="23.25" x14ac:dyDescent="0.5">
      <c r="A162" s="193"/>
      <c r="B162" s="7"/>
      <c r="C162" s="8"/>
      <c r="D162" s="9"/>
      <c r="E162" s="28"/>
      <c r="F162" s="11"/>
      <c r="G162" s="12" t="s">
        <v>519</v>
      </c>
      <c r="H162" s="11" t="s">
        <v>547</v>
      </c>
      <c r="I162" s="28"/>
      <c r="J162" s="13">
        <v>4</v>
      </c>
      <c r="K162" s="14" t="s">
        <v>599</v>
      </c>
      <c r="L162" s="14" t="s">
        <v>21</v>
      </c>
      <c r="M162" s="11" t="s">
        <v>563</v>
      </c>
      <c r="N162" s="11" t="s">
        <v>563</v>
      </c>
      <c r="O162" s="11" t="s">
        <v>578</v>
      </c>
      <c r="P162" s="15">
        <f t="shared" si="6"/>
        <v>1565</v>
      </c>
      <c r="Q162" s="6">
        <v>330</v>
      </c>
      <c r="R162" s="15">
        <f t="shared" si="7"/>
        <v>516450</v>
      </c>
      <c r="S162" s="16">
        <f t="shared" si="8"/>
        <v>51.645000000000003</v>
      </c>
    </row>
    <row r="163" spans="1:19" ht="23.25" x14ac:dyDescent="0.5">
      <c r="A163" s="193"/>
      <c r="B163" s="7"/>
      <c r="C163" s="8"/>
      <c r="D163" s="9"/>
      <c r="E163" s="28"/>
      <c r="F163" s="11"/>
      <c r="G163" s="12" t="s">
        <v>519</v>
      </c>
      <c r="H163" s="11" t="s">
        <v>531</v>
      </c>
      <c r="I163" s="28"/>
      <c r="J163" s="13">
        <v>4</v>
      </c>
      <c r="K163" s="14" t="s">
        <v>599</v>
      </c>
      <c r="L163" s="14" t="s">
        <v>21</v>
      </c>
      <c r="M163" s="11" t="s">
        <v>460</v>
      </c>
      <c r="N163" s="11" t="s">
        <v>460</v>
      </c>
      <c r="O163" s="11" t="s">
        <v>389</v>
      </c>
      <c r="P163" s="15">
        <f t="shared" si="6"/>
        <v>514</v>
      </c>
      <c r="Q163" s="6">
        <v>330</v>
      </c>
      <c r="R163" s="15">
        <f t="shared" si="7"/>
        <v>169620</v>
      </c>
      <c r="S163" s="16">
        <f t="shared" si="8"/>
        <v>16.962</v>
      </c>
    </row>
    <row r="164" spans="1:19" ht="23.25" x14ac:dyDescent="0.5">
      <c r="A164" s="192"/>
      <c r="B164" s="7"/>
      <c r="C164" s="8"/>
      <c r="D164" s="9"/>
      <c r="E164" s="28"/>
      <c r="F164" s="11"/>
      <c r="G164" s="12" t="s">
        <v>519</v>
      </c>
      <c r="H164" s="11" t="s">
        <v>531</v>
      </c>
      <c r="I164" s="28"/>
      <c r="J164" s="13">
        <v>4</v>
      </c>
      <c r="K164" s="14" t="s">
        <v>599</v>
      </c>
      <c r="L164" s="14" t="s">
        <v>21</v>
      </c>
      <c r="M164" s="11" t="s">
        <v>564</v>
      </c>
      <c r="N164" s="11" t="s">
        <v>567</v>
      </c>
      <c r="O164" s="11" t="s">
        <v>563</v>
      </c>
      <c r="P164" s="15">
        <f t="shared" si="6"/>
        <v>203</v>
      </c>
      <c r="Q164" s="6">
        <v>330</v>
      </c>
      <c r="R164" s="15">
        <f t="shared" si="7"/>
        <v>66990</v>
      </c>
      <c r="S164" s="16">
        <f t="shared" si="8"/>
        <v>6.6990000000000007</v>
      </c>
    </row>
    <row r="165" spans="1:19" ht="24.75" thickBot="1" x14ac:dyDescent="0.55000000000000004">
      <c r="A165" s="191" t="s">
        <v>583</v>
      </c>
      <c r="B165" s="7" t="s">
        <v>28</v>
      </c>
      <c r="C165" s="8" t="s">
        <v>111</v>
      </c>
      <c r="D165" s="9" t="s">
        <v>24</v>
      </c>
      <c r="E165" s="30" t="s">
        <v>775</v>
      </c>
      <c r="F165" s="11" t="s">
        <v>391</v>
      </c>
      <c r="G165" s="12" t="s">
        <v>519</v>
      </c>
      <c r="H165" s="11" t="s">
        <v>531</v>
      </c>
      <c r="I165" s="28"/>
      <c r="J165" s="13">
        <v>4</v>
      </c>
      <c r="K165" s="14" t="s">
        <v>599</v>
      </c>
      <c r="L165" s="14" t="s">
        <v>21</v>
      </c>
      <c r="M165" s="11" t="s">
        <v>566</v>
      </c>
      <c r="N165" s="11" t="s">
        <v>460</v>
      </c>
      <c r="O165" s="11" t="s">
        <v>588</v>
      </c>
      <c r="P165" s="15">
        <f t="shared" si="6"/>
        <v>1732</v>
      </c>
      <c r="Q165" s="6">
        <v>330</v>
      </c>
      <c r="R165" s="15">
        <f t="shared" si="7"/>
        <v>571560</v>
      </c>
      <c r="S165" s="16">
        <f t="shared" si="8"/>
        <v>57.156000000000006</v>
      </c>
    </row>
    <row r="166" spans="1:19" ht="23.25" x14ac:dyDescent="0.5">
      <c r="A166" s="192"/>
      <c r="B166" s="7"/>
      <c r="C166" s="8"/>
      <c r="D166" s="9"/>
      <c r="E166" s="28"/>
      <c r="F166" s="11"/>
      <c r="G166" s="12" t="s">
        <v>519</v>
      </c>
      <c r="H166" s="11" t="s">
        <v>538</v>
      </c>
      <c r="I166" s="28"/>
      <c r="J166" s="13">
        <v>4</v>
      </c>
      <c r="K166" s="14" t="s">
        <v>599</v>
      </c>
      <c r="L166" s="14" t="s">
        <v>21</v>
      </c>
      <c r="M166" s="11" t="s">
        <v>426</v>
      </c>
      <c r="N166" s="11" t="s">
        <v>564</v>
      </c>
      <c r="O166" s="11" t="s">
        <v>369</v>
      </c>
      <c r="P166" s="15">
        <f t="shared" si="6"/>
        <v>3227</v>
      </c>
      <c r="Q166" s="6">
        <v>330</v>
      </c>
      <c r="R166" s="15">
        <f t="shared" si="7"/>
        <v>1064910</v>
      </c>
      <c r="S166" s="16">
        <f t="shared" si="8"/>
        <v>106.491</v>
      </c>
    </row>
    <row r="167" spans="1:19" ht="24.75" thickBot="1" x14ac:dyDescent="0.55000000000000004">
      <c r="A167" s="191" t="s">
        <v>442</v>
      </c>
      <c r="B167" s="7" t="s">
        <v>28</v>
      </c>
      <c r="C167" s="8" t="s">
        <v>112</v>
      </c>
      <c r="D167" s="9" t="s">
        <v>26</v>
      </c>
      <c r="E167" s="30" t="s">
        <v>776</v>
      </c>
      <c r="F167" s="11" t="s">
        <v>392</v>
      </c>
      <c r="G167" s="12" t="s">
        <v>519</v>
      </c>
      <c r="H167" s="11" t="s">
        <v>549</v>
      </c>
      <c r="I167" s="28"/>
      <c r="J167" s="13">
        <v>4</v>
      </c>
      <c r="K167" s="14" t="s">
        <v>599</v>
      </c>
      <c r="L167" s="14" t="s">
        <v>21</v>
      </c>
      <c r="M167" s="11" t="s">
        <v>566</v>
      </c>
      <c r="N167" s="11" t="s">
        <v>563</v>
      </c>
      <c r="O167" s="11" t="s">
        <v>582</v>
      </c>
      <c r="P167" s="15">
        <f t="shared" si="6"/>
        <v>1937</v>
      </c>
      <c r="Q167" s="6">
        <v>330</v>
      </c>
      <c r="R167" s="15">
        <f t="shared" si="7"/>
        <v>639210</v>
      </c>
      <c r="S167" s="16">
        <f t="shared" si="8"/>
        <v>63.921000000000006</v>
      </c>
    </row>
    <row r="168" spans="1:19" ht="23.25" x14ac:dyDescent="0.5">
      <c r="A168" s="192"/>
      <c r="B168" s="7"/>
      <c r="C168" s="8"/>
      <c r="D168" s="9"/>
      <c r="E168" s="28"/>
      <c r="F168" s="11"/>
      <c r="G168" s="12" t="s">
        <v>519</v>
      </c>
      <c r="H168" s="11" t="s">
        <v>546</v>
      </c>
      <c r="I168" s="28"/>
      <c r="J168" s="13">
        <v>4</v>
      </c>
      <c r="K168" s="14" t="s">
        <v>599</v>
      </c>
      <c r="L168" s="14" t="s">
        <v>21</v>
      </c>
      <c r="M168" s="11" t="s">
        <v>516</v>
      </c>
      <c r="N168" s="11" t="s">
        <v>563</v>
      </c>
      <c r="O168" s="11" t="s">
        <v>384</v>
      </c>
      <c r="P168" s="15">
        <f t="shared" si="6"/>
        <v>2730</v>
      </c>
      <c r="Q168" s="6">
        <v>330</v>
      </c>
      <c r="R168" s="15">
        <f t="shared" si="7"/>
        <v>900900</v>
      </c>
      <c r="S168" s="16">
        <f t="shared" si="8"/>
        <v>90.09</v>
      </c>
    </row>
    <row r="169" spans="1:19" ht="24.75" thickBot="1" x14ac:dyDescent="0.55000000000000004">
      <c r="A169" s="4" t="s">
        <v>383</v>
      </c>
      <c r="B169" s="7" t="s">
        <v>28</v>
      </c>
      <c r="C169" s="8" t="s">
        <v>113</v>
      </c>
      <c r="D169" s="9" t="s">
        <v>26</v>
      </c>
      <c r="E169" s="30" t="s">
        <v>777</v>
      </c>
      <c r="F169" s="11" t="s">
        <v>393</v>
      </c>
      <c r="G169" s="12" t="s">
        <v>519</v>
      </c>
      <c r="H169" s="11" t="s">
        <v>522</v>
      </c>
      <c r="I169" s="28"/>
      <c r="J169" s="13">
        <v>4</v>
      </c>
      <c r="K169" s="14" t="s">
        <v>599</v>
      </c>
      <c r="L169" s="14" t="s">
        <v>21</v>
      </c>
      <c r="M169" s="11" t="s">
        <v>562</v>
      </c>
      <c r="N169" s="11" t="s">
        <v>460</v>
      </c>
      <c r="O169" s="11" t="s">
        <v>496</v>
      </c>
      <c r="P169" s="15">
        <f t="shared" si="6"/>
        <v>2111</v>
      </c>
      <c r="Q169" s="6">
        <v>330</v>
      </c>
      <c r="R169" s="15">
        <f t="shared" si="7"/>
        <v>696630</v>
      </c>
      <c r="S169" s="16">
        <f t="shared" si="8"/>
        <v>69.662999999999997</v>
      </c>
    </row>
    <row r="170" spans="1:19" ht="24.75" thickBot="1" x14ac:dyDescent="0.55000000000000004">
      <c r="A170" s="191" t="s">
        <v>502</v>
      </c>
      <c r="B170" s="7" t="s">
        <v>22</v>
      </c>
      <c r="C170" s="8" t="s">
        <v>114</v>
      </c>
      <c r="D170" s="9" t="s">
        <v>24</v>
      </c>
      <c r="E170" s="30" t="s">
        <v>778</v>
      </c>
      <c r="F170" s="11" t="s">
        <v>394</v>
      </c>
      <c r="G170" s="12" t="s">
        <v>519</v>
      </c>
      <c r="H170" s="11" t="s">
        <v>520</v>
      </c>
      <c r="I170" s="28"/>
      <c r="J170" s="13">
        <v>4</v>
      </c>
      <c r="K170" s="14" t="s">
        <v>599</v>
      </c>
      <c r="L170" s="14" t="s">
        <v>21</v>
      </c>
      <c r="M170" s="11" t="s">
        <v>567</v>
      </c>
      <c r="N170" s="11" t="s">
        <v>564</v>
      </c>
      <c r="O170" s="11" t="s">
        <v>439</v>
      </c>
      <c r="P170" s="15">
        <f t="shared" si="6"/>
        <v>817</v>
      </c>
      <c r="Q170" s="6">
        <v>330</v>
      </c>
      <c r="R170" s="15">
        <f t="shared" si="7"/>
        <v>269610</v>
      </c>
      <c r="S170" s="16">
        <f t="shared" si="8"/>
        <v>26.961000000000002</v>
      </c>
    </row>
    <row r="171" spans="1:19" ht="23.25" x14ac:dyDescent="0.5">
      <c r="A171" s="193"/>
      <c r="B171" s="7"/>
      <c r="C171" s="8"/>
      <c r="D171" s="9"/>
      <c r="E171" s="28"/>
      <c r="F171" s="11"/>
      <c r="G171" s="12" t="s">
        <v>519</v>
      </c>
      <c r="H171" s="11" t="s">
        <v>524</v>
      </c>
      <c r="I171" s="28"/>
      <c r="J171" s="13">
        <v>4</v>
      </c>
      <c r="K171" s="14" t="s">
        <v>599</v>
      </c>
      <c r="L171" s="14" t="s">
        <v>21</v>
      </c>
      <c r="M171" s="11" t="s">
        <v>567</v>
      </c>
      <c r="N171" s="11" t="s">
        <v>567</v>
      </c>
      <c r="O171" s="11" t="s">
        <v>389</v>
      </c>
      <c r="P171" s="15">
        <f t="shared" si="6"/>
        <v>1014</v>
      </c>
      <c r="Q171" s="6">
        <v>330</v>
      </c>
      <c r="R171" s="15">
        <f t="shared" si="7"/>
        <v>334620</v>
      </c>
      <c r="S171" s="16">
        <f t="shared" si="8"/>
        <v>33.462000000000003</v>
      </c>
    </row>
    <row r="172" spans="1:19" ht="23.25" x14ac:dyDescent="0.5">
      <c r="A172" s="192"/>
      <c r="B172" s="7"/>
      <c r="C172" s="8"/>
      <c r="D172" s="9"/>
      <c r="E172" s="28"/>
      <c r="F172" s="11"/>
      <c r="G172" s="12" t="s">
        <v>519</v>
      </c>
      <c r="H172" s="11" t="s">
        <v>532</v>
      </c>
      <c r="I172" s="28"/>
      <c r="J172" s="13">
        <v>4</v>
      </c>
      <c r="K172" s="14" t="s">
        <v>599</v>
      </c>
      <c r="L172" s="14" t="s">
        <v>21</v>
      </c>
      <c r="M172" s="11" t="s">
        <v>574</v>
      </c>
      <c r="N172" s="11" t="s">
        <v>567</v>
      </c>
      <c r="O172" s="11" t="s">
        <v>563</v>
      </c>
      <c r="P172" s="15">
        <f t="shared" si="6"/>
        <v>13403</v>
      </c>
      <c r="Q172" s="6">
        <v>330</v>
      </c>
      <c r="R172" s="15">
        <f t="shared" si="7"/>
        <v>4422990</v>
      </c>
      <c r="S172" s="16">
        <f t="shared" si="8"/>
        <v>442.29900000000004</v>
      </c>
    </row>
    <row r="173" spans="1:19" ht="24.75" thickBot="1" x14ac:dyDescent="0.55000000000000004">
      <c r="A173" s="191" t="s">
        <v>468</v>
      </c>
      <c r="B173" s="7" t="s">
        <v>28</v>
      </c>
      <c r="C173" s="8" t="s">
        <v>115</v>
      </c>
      <c r="D173" s="9" t="s">
        <v>26</v>
      </c>
      <c r="E173" s="30" t="s">
        <v>779</v>
      </c>
      <c r="F173" s="11" t="s">
        <v>395</v>
      </c>
      <c r="G173" s="12" t="s">
        <v>519</v>
      </c>
      <c r="H173" s="11" t="s">
        <v>536</v>
      </c>
      <c r="I173" s="28"/>
      <c r="J173" s="13">
        <v>4</v>
      </c>
      <c r="K173" s="14" t="s">
        <v>599</v>
      </c>
      <c r="L173" s="14" t="s">
        <v>21</v>
      </c>
      <c r="M173" s="11" t="s">
        <v>565</v>
      </c>
      <c r="N173" s="11" t="s">
        <v>567</v>
      </c>
      <c r="O173" s="11" t="s">
        <v>442</v>
      </c>
      <c r="P173" s="15">
        <f t="shared" si="6"/>
        <v>3075</v>
      </c>
      <c r="Q173" s="6">
        <v>330</v>
      </c>
      <c r="R173" s="15">
        <f t="shared" si="7"/>
        <v>1014750</v>
      </c>
      <c r="S173" s="16">
        <f t="shared" si="8"/>
        <v>101.47500000000001</v>
      </c>
    </row>
    <row r="174" spans="1:19" ht="23.25" x14ac:dyDescent="0.5">
      <c r="A174" s="192"/>
      <c r="B174" s="7"/>
      <c r="C174" s="8"/>
      <c r="D174" s="9"/>
      <c r="E174" s="28"/>
      <c r="F174" s="11"/>
      <c r="G174" s="12" t="s">
        <v>519</v>
      </c>
      <c r="H174" s="11" t="s">
        <v>523</v>
      </c>
      <c r="I174" s="28"/>
      <c r="J174" s="13">
        <v>4</v>
      </c>
      <c r="K174" s="14" t="s">
        <v>599</v>
      </c>
      <c r="L174" s="14" t="s">
        <v>21</v>
      </c>
      <c r="M174" s="11" t="s">
        <v>563</v>
      </c>
      <c r="N174" s="11" t="s">
        <v>564</v>
      </c>
      <c r="O174" s="11" t="s">
        <v>592</v>
      </c>
      <c r="P174" s="15">
        <f t="shared" si="6"/>
        <v>1285</v>
      </c>
      <c r="Q174" s="6">
        <v>330</v>
      </c>
      <c r="R174" s="15">
        <f t="shared" si="7"/>
        <v>424050</v>
      </c>
      <c r="S174" s="16">
        <f t="shared" si="8"/>
        <v>42.405000000000001</v>
      </c>
    </row>
    <row r="175" spans="1:19" ht="24.75" thickBot="1" x14ac:dyDescent="0.55000000000000004">
      <c r="A175" s="191" t="s">
        <v>587</v>
      </c>
      <c r="B175" s="7" t="s">
        <v>22</v>
      </c>
      <c r="C175" s="8" t="s">
        <v>116</v>
      </c>
      <c r="D175" s="9" t="s">
        <v>117</v>
      </c>
      <c r="E175" s="30" t="s">
        <v>780</v>
      </c>
      <c r="F175" s="11" t="s">
        <v>396</v>
      </c>
      <c r="G175" s="12" t="s">
        <v>519</v>
      </c>
      <c r="H175" s="11" t="s">
        <v>528</v>
      </c>
      <c r="I175" s="28"/>
      <c r="J175" s="13">
        <v>4</v>
      </c>
      <c r="K175" s="14" t="s">
        <v>599</v>
      </c>
      <c r="L175" s="14" t="s">
        <v>21</v>
      </c>
      <c r="M175" s="11" t="s">
        <v>566</v>
      </c>
      <c r="N175" s="11" t="s">
        <v>563</v>
      </c>
      <c r="O175" s="11" t="s">
        <v>389</v>
      </c>
      <c r="P175" s="15">
        <f t="shared" si="6"/>
        <v>1914</v>
      </c>
      <c r="Q175" s="6">
        <v>330</v>
      </c>
      <c r="R175" s="15">
        <f t="shared" si="7"/>
        <v>631620</v>
      </c>
      <c r="S175" s="16">
        <f t="shared" si="8"/>
        <v>63.162000000000006</v>
      </c>
    </row>
    <row r="176" spans="1:19" ht="23.25" x14ac:dyDescent="0.5">
      <c r="A176" s="192"/>
      <c r="B176" s="7"/>
      <c r="C176" s="8"/>
      <c r="D176" s="9"/>
      <c r="E176" s="28"/>
      <c r="F176" s="11"/>
      <c r="G176" s="12" t="s">
        <v>519</v>
      </c>
      <c r="H176" s="11" t="s">
        <v>528</v>
      </c>
      <c r="I176" s="28"/>
      <c r="J176" s="13">
        <v>4</v>
      </c>
      <c r="K176" s="14" t="s">
        <v>599</v>
      </c>
      <c r="L176" s="14" t="s">
        <v>21</v>
      </c>
      <c r="M176" s="11" t="s">
        <v>564</v>
      </c>
      <c r="N176" s="11" t="s">
        <v>460</v>
      </c>
      <c r="O176" s="11" t="s">
        <v>580</v>
      </c>
      <c r="P176" s="15">
        <f t="shared" si="6"/>
        <v>158</v>
      </c>
      <c r="Q176" s="6">
        <v>330</v>
      </c>
      <c r="R176" s="15">
        <f t="shared" si="7"/>
        <v>52140</v>
      </c>
      <c r="S176" s="16">
        <f t="shared" si="8"/>
        <v>5.2140000000000004</v>
      </c>
    </row>
    <row r="177" spans="1:19" ht="24.75" thickBot="1" x14ac:dyDescent="0.55000000000000004">
      <c r="A177" s="4" t="s">
        <v>577</v>
      </c>
      <c r="B177" s="7" t="s">
        <v>22</v>
      </c>
      <c r="C177" s="8" t="s">
        <v>118</v>
      </c>
      <c r="D177" s="9" t="s">
        <v>26</v>
      </c>
      <c r="E177" s="30" t="s">
        <v>939</v>
      </c>
      <c r="F177" s="11" t="s">
        <v>397</v>
      </c>
      <c r="G177" s="12" t="s">
        <v>519</v>
      </c>
      <c r="H177" s="11" t="s">
        <v>523</v>
      </c>
      <c r="I177" s="28"/>
      <c r="J177" s="13">
        <v>4</v>
      </c>
      <c r="K177" s="14" t="s">
        <v>599</v>
      </c>
      <c r="L177" s="14" t="s">
        <v>21</v>
      </c>
      <c r="M177" s="11" t="s">
        <v>567</v>
      </c>
      <c r="N177" s="11" t="s">
        <v>563</v>
      </c>
      <c r="O177" s="11" t="s">
        <v>464</v>
      </c>
      <c r="P177" s="15">
        <f t="shared" si="6"/>
        <v>1146</v>
      </c>
      <c r="Q177" s="6">
        <v>330</v>
      </c>
      <c r="R177" s="15">
        <f t="shared" si="7"/>
        <v>378180</v>
      </c>
      <c r="S177" s="16">
        <f t="shared" si="8"/>
        <v>37.818000000000005</v>
      </c>
    </row>
    <row r="178" spans="1:19" ht="24.75" thickBot="1" x14ac:dyDescent="0.55000000000000004">
      <c r="A178" s="4" t="s">
        <v>379</v>
      </c>
      <c r="B178" s="7" t="s">
        <v>28</v>
      </c>
      <c r="C178" s="8" t="s">
        <v>118</v>
      </c>
      <c r="D178" s="9" t="s">
        <v>24</v>
      </c>
      <c r="E178" s="30" t="s">
        <v>938</v>
      </c>
      <c r="F178" s="11" t="s">
        <v>398</v>
      </c>
      <c r="G178" s="12" t="s">
        <v>519</v>
      </c>
      <c r="H178" s="11" t="s">
        <v>531</v>
      </c>
      <c r="I178" s="28"/>
      <c r="J178" s="13">
        <v>4</v>
      </c>
      <c r="K178" s="14" t="s">
        <v>599</v>
      </c>
      <c r="L178" s="14" t="s">
        <v>21</v>
      </c>
      <c r="M178" s="11" t="s">
        <v>564</v>
      </c>
      <c r="N178" s="11" t="s">
        <v>563</v>
      </c>
      <c r="O178" s="11" t="s">
        <v>591</v>
      </c>
      <c r="P178" s="15">
        <f t="shared" si="6"/>
        <v>344</v>
      </c>
      <c r="Q178" s="6">
        <v>330</v>
      </c>
      <c r="R178" s="15">
        <f t="shared" si="7"/>
        <v>113520</v>
      </c>
      <c r="S178" s="16">
        <f t="shared" si="8"/>
        <v>11.352</v>
      </c>
    </row>
    <row r="179" spans="1:19" ht="24.75" thickBot="1" x14ac:dyDescent="0.55000000000000004">
      <c r="A179" s="4" t="s">
        <v>482</v>
      </c>
      <c r="B179" s="7" t="s">
        <v>22</v>
      </c>
      <c r="C179" s="8" t="s">
        <v>119</v>
      </c>
      <c r="D179" s="9" t="s">
        <v>24</v>
      </c>
      <c r="E179" s="30" t="s">
        <v>940</v>
      </c>
      <c r="F179" s="11" t="s">
        <v>374</v>
      </c>
      <c r="G179" s="12" t="s">
        <v>519</v>
      </c>
      <c r="H179" s="11" t="s">
        <v>522</v>
      </c>
      <c r="I179" s="28"/>
      <c r="J179" s="13">
        <v>4</v>
      </c>
      <c r="K179" s="14" t="s">
        <v>599</v>
      </c>
      <c r="L179" s="14" t="s">
        <v>21</v>
      </c>
      <c r="M179" s="11" t="s">
        <v>567</v>
      </c>
      <c r="N179" s="11" t="s">
        <v>460</v>
      </c>
      <c r="O179" s="11" t="s">
        <v>595</v>
      </c>
      <c r="P179" s="15">
        <f t="shared" si="6"/>
        <v>970</v>
      </c>
      <c r="Q179" s="6">
        <v>330</v>
      </c>
      <c r="R179" s="15">
        <f t="shared" si="7"/>
        <v>320100</v>
      </c>
      <c r="S179" s="16">
        <f t="shared" si="8"/>
        <v>32.01</v>
      </c>
    </row>
    <row r="180" spans="1:19" ht="24.75" thickBot="1" x14ac:dyDescent="0.55000000000000004">
      <c r="A180" s="191" t="s">
        <v>584</v>
      </c>
      <c r="B180" s="7" t="s">
        <v>28</v>
      </c>
      <c r="C180" s="8" t="s">
        <v>120</v>
      </c>
      <c r="D180" s="9" t="s">
        <v>38</v>
      </c>
      <c r="E180" s="30" t="s">
        <v>941</v>
      </c>
      <c r="F180" s="11" t="s">
        <v>372</v>
      </c>
      <c r="G180" s="12" t="s">
        <v>519</v>
      </c>
      <c r="H180" s="11" t="s">
        <v>546</v>
      </c>
      <c r="I180" s="28"/>
      <c r="J180" s="13">
        <v>4</v>
      </c>
      <c r="K180" s="14" t="s">
        <v>599</v>
      </c>
      <c r="L180" s="14" t="s">
        <v>21</v>
      </c>
      <c r="M180" s="11" t="s">
        <v>569</v>
      </c>
      <c r="N180" s="11" t="s">
        <v>564</v>
      </c>
      <c r="O180" s="11" t="s">
        <v>564</v>
      </c>
      <c r="P180" s="15">
        <f t="shared" si="6"/>
        <v>3600</v>
      </c>
      <c r="Q180" s="6">
        <v>330</v>
      </c>
      <c r="R180" s="15">
        <f t="shared" si="7"/>
        <v>1188000</v>
      </c>
      <c r="S180" s="16">
        <f t="shared" si="8"/>
        <v>118.80000000000001</v>
      </c>
    </row>
    <row r="181" spans="1:19" ht="23.25" x14ac:dyDescent="0.5">
      <c r="A181" s="193"/>
      <c r="B181" s="7"/>
      <c r="C181" s="8"/>
      <c r="D181" s="9"/>
      <c r="E181" s="28"/>
      <c r="F181" s="11"/>
      <c r="G181" s="12" t="s">
        <v>519</v>
      </c>
      <c r="H181" s="11" t="s">
        <v>525</v>
      </c>
      <c r="I181" s="28"/>
      <c r="J181" s="13">
        <v>4</v>
      </c>
      <c r="K181" s="14" t="s">
        <v>599</v>
      </c>
      <c r="L181" s="14" t="s">
        <v>21</v>
      </c>
      <c r="M181" s="11" t="s">
        <v>397</v>
      </c>
      <c r="N181" s="11" t="s">
        <v>567</v>
      </c>
      <c r="O181" s="11" t="s">
        <v>574</v>
      </c>
      <c r="P181" s="15">
        <f t="shared" si="6"/>
        <v>8233</v>
      </c>
      <c r="Q181" s="6">
        <v>330</v>
      </c>
      <c r="R181" s="15">
        <f t="shared" si="7"/>
        <v>2716890</v>
      </c>
      <c r="S181" s="16">
        <f t="shared" si="8"/>
        <v>271.68900000000002</v>
      </c>
    </row>
    <row r="182" spans="1:19" ht="23.25" x14ac:dyDescent="0.5">
      <c r="A182" s="192"/>
      <c r="B182" s="7"/>
      <c r="C182" s="8"/>
      <c r="D182" s="9"/>
      <c r="E182" s="28"/>
      <c r="F182" s="11"/>
      <c r="G182" s="12" t="s">
        <v>519</v>
      </c>
      <c r="H182" s="11" t="s">
        <v>531</v>
      </c>
      <c r="I182" s="28"/>
      <c r="J182" s="13">
        <v>4</v>
      </c>
      <c r="K182" s="14" t="s">
        <v>599</v>
      </c>
      <c r="L182" s="14" t="s">
        <v>21</v>
      </c>
      <c r="M182" s="11" t="s">
        <v>563</v>
      </c>
      <c r="N182" s="11" t="s">
        <v>460</v>
      </c>
      <c r="O182" s="11" t="s">
        <v>373</v>
      </c>
      <c r="P182" s="15">
        <f t="shared" si="6"/>
        <v>1362</v>
      </c>
      <c r="Q182" s="6">
        <v>330</v>
      </c>
      <c r="R182" s="15">
        <f t="shared" si="7"/>
        <v>449460</v>
      </c>
      <c r="S182" s="16">
        <f t="shared" si="8"/>
        <v>44.946000000000005</v>
      </c>
    </row>
    <row r="183" spans="1:19" ht="24.75" thickBot="1" x14ac:dyDescent="0.55000000000000004">
      <c r="A183" s="4" t="s">
        <v>454</v>
      </c>
      <c r="B183" s="7" t="s">
        <v>22</v>
      </c>
      <c r="C183" s="8" t="s">
        <v>121</v>
      </c>
      <c r="D183" s="9" t="s">
        <v>122</v>
      </c>
      <c r="E183" s="30" t="s">
        <v>781</v>
      </c>
      <c r="F183" s="11" t="s">
        <v>399</v>
      </c>
      <c r="G183" s="12" t="s">
        <v>519</v>
      </c>
      <c r="H183" s="11" t="s">
        <v>522</v>
      </c>
      <c r="I183" s="28"/>
      <c r="J183" s="13">
        <v>4</v>
      </c>
      <c r="K183" s="14" t="s">
        <v>599</v>
      </c>
      <c r="L183" s="14" t="s">
        <v>21</v>
      </c>
      <c r="M183" s="11" t="s">
        <v>567</v>
      </c>
      <c r="N183" s="11" t="s">
        <v>564</v>
      </c>
      <c r="O183" s="11" t="s">
        <v>588</v>
      </c>
      <c r="P183" s="15">
        <f t="shared" si="6"/>
        <v>832</v>
      </c>
      <c r="Q183" s="6">
        <v>330</v>
      </c>
      <c r="R183" s="15">
        <f t="shared" si="7"/>
        <v>274560</v>
      </c>
      <c r="S183" s="16">
        <f t="shared" si="8"/>
        <v>27.456000000000003</v>
      </c>
    </row>
    <row r="184" spans="1:19" ht="24.75" thickBot="1" x14ac:dyDescent="0.55000000000000004">
      <c r="A184" s="191" t="s">
        <v>592</v>
      </c>
      <c r="B184" s="7" t="s">
        <v>54</v>
      </c>
      <c r="C184" s="8" t="s">
        <v>123</v>
      </c>
      <c r="D184" s="9" t="s">
        <v>24</v>
      </c>
      <c r="E184" s="30" t="s">
        <v>782</v>
      </c>
      <c r="F184" s="11" t="s">
        <v>400</v>
      </c>
      <c r="G184" s="12" t="s">
        <v>519</v>
      </c>
      <c r="H184" s="11" t="s">
        <v>550</v>
      </c>
      <c r="I184" s="28"/>
      <c r="J184" s="13">
        <v>4</v>
      </c>
      <c r="K184" s="14" t="s">
        <v>599</v>
      </c>
      <c r="L184" s="14" t="s">
        <v>21</v>
      </c>
      <c r="M184" s="11" t="s">
        <v>567</v>
      </c>
      <c r="N184" s="11" t="s">
        <v>460</v>
      </c>
      <c r="O184" s="11" t="s">
        <v>381</v>
      </c>
      <c r="P184" s="15">
        <f t="shared" si="6"/>
        <v>934</v>
      </c>
      <c r="Q184" s="6">
        <v>330</v>
      </c>
      <c r="R184" s="15">
        <f t="shared" si="7"/>
        <v>308220</v>
      </c>
      <c r="S184" s="16">
        <f t="shared" si="8"/>
        <v>30.822000000000003</v>
      </c>
    </row>
    <row r="185" spans="1:19" ht="23.25" x14ac:dyDescent="0.5">
      <c r="A185" s="192"/>
      <c r="B185" s="7"/>
      <c r="C185" s="8"/>
      <c r="D185" s="9"/>
      <c r="E185" s="28"/>
      <c r="F185" s="11"/>
      <c r="G185" s="12" t="s">
        <v>519</v>
      </c>
      <c r="H185" s="11" t="s">
        <v>550</v>
      </c>
      <c r="I185" s="28"/>
      <c r="J185" s="13">
        <v>4</v>
      </c>
      <c r="K185" s="14" t="s">
        <v>599</v>
      </c>
      <c r="L185" s="14" t="s">
        <v>21</v>
      </c>
      <c r="M185" s="11" t="s">
        <v>571</v>
      </c>
      <c r="N185" s="11" t="s">
        <v>567</v>
      </c>
      <c r="O185" s="11" t="s">
        <v>507</v>
      </c>
      <c r="P185" s="15">
        <f t="shared" si="6"/>
        <v>7472</v>
      </c>
      <c r="Q185" s="6">
        <v>330</v>
      </c>
      <c r="R185" s="15">
        <f t="shared" si="7"/>
        <v>2465760</v>
      </c>
      <c r="S185" s="16">
        <f t="shared" si="8"/>
        <v>246.57600000000002</v>
      </c>
    </row>
    <row r="186" spans="1:19" ht="24.75" thickBot="1" x14ac:dyDescent="0.55000000000000004">
      <c r="A186" s="4" t="s">
        <v>340</v>
      </c>
      <c r="B186" s="7" t="s">
        <v>28</v>
      </c>
      <c r="C186" s="8" t="s">
        <v>124</v>
      </c>
      <c r="D186" s="9" t="s">
        <v>26</v>
      </c>
      <c r="E186" s="30" t="s">
        <v>783</v>
      </c>
      <c r="F186" s="11" t="s">
        <v>401</v>
      </c>
      <c r="G186" s="12" t="s">
        <v>519</v>
      </c>
      <c r="H186" s="11" t="s">
        <v>549</v>
      </c>
      <c r="I186" s="28"/>
      <c r="J186" s="13">
        <v>4</v>
      </c>
      <c r="K186" s="14" t="s">
        <v>599</v>
      </c>
      <c r="L186" s="14" t="s">
        <v>21</v>
      </c>
      <c r="M186" s="11" t="s">
        <v>439</v>
      </c>
      <c r="N186" s="11" t="s">
        <v>563</v>
      </c>
      <c r="O186" s="11" t="s">
        <v>578</v>
      </c>
      <c r="P186" s="15">
        <f t="shared" si="6"/>
        <v>7165</v>
      </c>
      <c r="Q186" s="6">
        <v>330</v>
      </c>
      <c r="R186" s="15">
        <f t="shared" si="7"/>
        <v>2364450</v>
      </c>
      <c r="S186" s="16">
        <f t="shared" si="8"/>
        <v>236.44500000000002</v>
      </c>
    </row>
    <row r="187" spans="1:19" ht="24.75" thickBot="1" x14ac:dyDescent="0.55000000000000004">
      <c r="A187" s="191" t="s">
        <v>585</v>
      </c>
      <c r="B187" s="7" t="s">
        <v>28</v>
      </c>
      <c r="C187" s="8" t="s">
        <v>125</v>
      </c>
      <c r="D187" s="9" t="s">
        <v>26</v>
      </c>
      <c r="E187" s="30" t="s">
        <v>784</v>
      </c>
      <c r="F187" s="11" t="s">
        <v>402</v>
      </c>
      <c r="G187" s="12" t="s">
        <v>519</v>
      </c>
      <c r="H187" s="11" t="s">
        <v>521</v>
      </c>
      <c r="I187" s="28"/>
      <c r="J187" s="13">
        <v>4</v>
      </c>
      <c r="K187" s="14" t="s">
        <v>599</v>
      </c>
      <c r="L187" s="14" t="s">
        <v>21</v>
      </c>
      <c r="M187" s="11" t="s">
        <v>565</v>
      </c>
      <c r="N187" s="11" t="s">
        <v>563</v>
      </c>
      <c r="O187" s="11" t="s">
        <v>518</v>
      </c>
      <c r="P187" s="15">
        <f t="shared" si="6"/>
        <v>3153</v>
      </c>
      <c r="Q187" s="6">
        <v>330</v>
      </c>
      <c r="R187" s="15">
        <f t="shared" si="7"/>
        <v>1040490</v>
      </c>
      <c r="S187" s="16">
        <f t="shared" si="8"/>
        <v>104.04900000000001</v>
      </c>
    </row>
    <row r="188" spans="1:19" ht="23.25" x14ac:dyDescent="0.5">
      <c r="A188" s="193"/>
      <c r="B188" s="7"/>
      <c r="C188" s="8"/>
      <c r="D188" s="9"/>
      <c r="E188" s="28"/>
      <c r="F188" s="11"/>
      <c r="G188" s="12" t="s">
        <v>519</v>
      </c>
      <c r="H188" s="11" t="s">
        <v>529</v>
      </c>
      <c r="I188" s="28"/>
      <c r="J188" s="13">
        <v>4</v>
      </c>
      <c r="K188" s="14" t="s">
        <v>599</v>
      </c>
      <c r="L188" s="14" t="s">
        <v>21</v>
      </c>
      <c r="M188" s="11" t="s">
        <v>568</v>
      </c>
      <c r="N188" s="11" t="s">
        <v>563</v>
      </c>
      <c r="O188" s="11" t="s">
        <v>591</v>
      </c>
      <c r="P188" s="15">
        <f t="shared" si="6"/>
        <v>4344</v>
      </c>
      <c r="Q188" s="6">
        <v>330</v>
      </c>
      <c r="R188" s="15">
        <f t="shared" si="7"/>
        <v>1433520</v>
      </c>
      <c r="S188" s="16">
        <f t="shared" si="8"/>
        <v>143.352</v>
      </c>
    </row>
    <row r="189" spans="1:19" ht="23.25" x14ac:dyDescent="0.5">
      <c r="A189" s="193"/>
      <c r="B189" s="7"/>
      <c r="C189" s="8"/>
      <c r="D189" s="9"/>
      <c r="E189" s="28"/>
      <c r="F189" s="11"/>
      <c r="G189" s="12" t="s">
        <v>519</v>
      </c>
      <c r="H189" s="11" t="s">
        <v>529</v>
      </c>
      <c r="I189" s="28"/>
      <c r="J189" s="13">
        <v>4</v>
      </c>
      <c r="K189" s="14" t="s">
        <v>599</v>
      </c>
      <c r="L189" s="14" t="s">
        <v>21</v>
      </c>
      <c r="M189" s="11" t="s">
        <v>564</v>
      </c>
      <c r="N189" s="11" t="s">
        <v>564</v>
      </c>
      <c r="O189" s="11" t="s">
        <v>391</v>
      </c>
      <c r="P189" s="15">
        <f t="shared" si="6"/>
        <v>41</v>
      </c>
      <c r="Q189" s="6">
        <v>330</v>
      </c>
      <c r="R189" s="15">
        <f t="shared" si="7"/>
        <v>13530</v>
      </c>
      <c r="S189" s="16">
        <f t="shared" si="8"/>
        <v>1.353</v>
      </c>
    </row>
    <row r="190" spans="1:19" ht="23.25" x14ac:dyDescent="0.5">
      <c r="A190" s="193"/>
      <c r="B190" s="7"/>
      <c r="C190" s="8"/>
      <c r="D190" s="9"/>
      <c r="E190" s="28"/>
      <c r="F190" s="11"/>
      <c r="G190" s="12" t="s">
        <v>519</v>
      </c>
      <c r="H190" s="11" t="s">
        <v>522</v>
      </c>
      <c r="I190" s="28"/>
      <c r="J190" s="13">
        <v>4</v>
      </c>
      <c r="K190" s="14" t="s">
        <v>599</v>
      </c>
      <c r="L190" s="14" t="s">
        <v>21</v>
      </c>
      <c r="M190" s="11" t="s">
        <v>566</v>
      </c>
      <c r="N190" s="11" t="s">
        <v>460</v>
      </c>
      <c r="O190" s="11" t="s">
        <v>388</v>
      </c>
      <c r="P190" s="15">
        <f t="shared" si="6"/>
        <v>1736</v>
      </c>
      <c r="Q190" s="6">
        <v>330</v>
      </c>
      <c r="R190" s="15">
        <f t="shared" si="7"/>
        <v>572880</v>
      </c>
      <c r="S190" s="16">
        <f t="shared" si="8"/>
        <v>57.288000000000004</v>
      </c>
    </row>
    <row r="191" spans="1:19" ht="23.25" x14ac:dyDescent="0.5">
      <c r="A191" s="192"/>
      <c r="B191" s="7"/>
      <c r="C191" s="8"/>
      <c r="D191" s="9"/>
      <c r="E191" s="28"/>
      <c r="F191" s="11"/>
      <c r="G191" s="12" t="s">
        <v>519</v>
      </c>
      <c r="H191" s="11" t="s">
        <v>522</v>
      </c>
      <c r="I191" s="28"/>
      <c r="J191" s="13">
        <v>4</v>
      </c>
      <c r="K191" s="14" t="s">
        <v>599</v>
      </c>
      <c r="L191" s="14" t="s">
        <v>21</v>
      </c>
      <c r="M191" s="11" t="s">
        <v>516</v>
      </c>
      <c r="N191" s="11" t="s">
        <v>460</v>
      </c>
      <c r="O191" s="11" t="s">
        <v>379</v>
      </c>
      <c r="P191" s="15">
        <f t="shared" si="6"/>
        <v>2581</v>
      </c>
      <c r="Q191" s="6">
        <v>330</v>
      </c>
      <c r="R191" s="15">
        <f t="shared" si="7"/>
        <v>851730</v>
      </c>
      <c r="S191" s="16">
        <f t="shared" si="8"/>
        <v>85.173000000000002</v>
      </c>
    </row>
    <row r="192" spans="1:19" ht="24.75" thickBot="1" x14ac:dyDescent="0.55000000000000004">
      <c r="A192" s="4" t="s">
        <v>421</v>
      </c>
      <c r="B192" s="7" t="s">
        <v>22</v>
      </c>
      <c r="C192" s="8" t="s">
        <v>125</v>
      </c>
      <c r="D192" s="9" t="s">
        <v>24</v>
      </c>
      <c r="E192" s="30" t="s">
        <v>785</v>
      </c>
      <c r="F192" s="11" t="s">
        <v>403</v>
      </c>
      <c r="G192" s="12" t="s">
        <v>519</v>
      </c>
      <c r="H192" s="11" t="s">
        <v>520</v>
      </c>
      <c r="I192" s="28"/>
      <c r="J192" s="13">
        <v>4</v>
      </c>
      <c r="K192" s="14" t="s">
        <v>599</v>
      </c>
      <c r="L192" s="14" t="s">
        <v>21</v>
      </c>
      <c r="M192" s="11" t="s">
        <v>566</v>
      </c>
      <c r="N192" s="11" t="s">
        <v>563</v>
      </c>
      <c r="O192" s="11" t="s">
        <v>340</v>
      </c>
      <c r="P192" s="15">
        <f t="shared" si="6"/>
        <v>1986</v>
      </c>
      <c r="Q192" s="6">
        <v>330</v>
      </c>
      <c r="R192" s="15">
        <f t="shared" si="7"/>
        <v>655380</v>
      </c>
      <c r="S192" s="16">
        <f t="shared" si="8"/>
        <v>65.537999999999997</v>
      </c>
    </row>
    <row r="193" spans="1:19" ht="24.75" thickBot="1" x14ac:dyDescent="0.55000000000000004">
      <c r="A193" s="4" t="s">
        <v>350</v>
      </c>
      <c r="B193" s="7" t="s">
        <v>28</v>
      </c>
      <c r="C193" s="8" t="s">
        <v>126</v>
      </c>
      <c r="D193" s="9" t="s">
        <v>24</v>
      </c>
      <c r="E193" s="30" t="s">
        <v>786</v>
      </c>
      <c r="F193" s="11" t="s">
        <v>404</v>
      </c>
      <c r="G193" s="12" t="s">
        <v>519</v>
      </c>
      <c r="H193" s="11" t="s">
        <v>522</v>
      </c>
      <c r="I193" s="28"/>
      <c r="J193" s="13">
        <v>4</v>
      </c>
      <c r="K193" s="14" t="s">
        <v>599</v>
      </c>
      <c r="L193" s="14" t="s">
        <v>21</v>
      </c>
      <c r="M193" s="11" t="s">
        <v>460</v>
      </c>
      <c r="N193" s="11" t="s">
        <v>567</v>
      </c>
      <c r="O193" s="11" t="s">
        <v>589</v>
      </c>
      <c r="P193" s="15">
        <f t="shared" si="6"/>
        <v>655</v>
      </c>
      <c r="Q193" s="6">
        <v>330</v>
      </c>
      <c r="R193" s="15">
        <f t="shared" si="7"/>
        <v>216150</v>
      </c>
      <c r="S193" s="16">
        <f t="shared" si="8"/>
        <v>21.615000000000002</v>
      </c>
    </row>
    <row r="194" spans="1:19" ht="24.75" thickBot="1" x14ac:dyDescent="0.55000000000000004">
      <c r="A194" s="4" t="s">
        <v>435</v>
      </c>
      <c r="B194" s="7" t="s">
        <v>22</v>
      </c>
      <c r="C194" s="8" t="s">
        <v>127</v>
      </c>
      <c r="D194" s="9" t="s">
        <v>24</v>
      </c>
      <c r="E194" s="30" t="s">
        <v>787</v>
      </c>
      <c r="F194" s="11" t="s">
        <v>405</v>
      </c>
      <c r="G194" s="12" t="s">
        <v>519</v>
      </c>
      <c r="H194" s="11" t="s">
        <v>531</v>
      </c>
      <c r="I194" s="28"/>
      <c r="J194" s="13">
        <v>4</v>
      </c>
      <c r="K194" s="14" t="s">
        <v>599</v>
      </c>
      <c r="L194" s="14" t="s">
        <v>21</v>
      </c>
      <c r="M194" s="11" t="s">
        <v>460</v>
      </c>
      <c r="N194" s="11" t="s">
        <v>564</v>
      </c>
      <c r="O194" s="11" t="s">
        <v>581</v>
      </c>
      <c r="P194" s="15">
        <f t="shared" si="6"/>
        <v>491</v>
      </c>
      <c r="Q194" s="6">
        <v>330</v>
      </c>
      <c r="R194" s="15">
        <f t="shared" si="7"/>
        <v>162030</v>
      </c>
      <c r="S194" s="16">
        <f t="shared" si="8"/>
        <v>16.202999999999999</v>
      </c>
    </row>
    <row r="195" spans="1:19" ht="24.75" thickBot="1" x14ac:dyDescent="0.55000000000000004">
      <c r="A195" s="4" t="s">
        <v>581</v>
      </c>
      <c r="B195" s="7" t="s">
        <v>22</v>
      </c>
      <c r="C195" s="8" t="s">
        <v>128</v>
      </c>
      <c r="D195" s="9" t="s">
        <v>24</v>
      </c>
      <c r="E195" s="30" t="s">
        <v>788</v>
      </c>
      <c r="F195" s="11" t="s">
        <v>368</v>
      </c>
      <c r="G195" s="12" t="s">
        <v>519</v>
      </c>
      <c r="H195" s="11" t="s">
        <v>521</v>
      </c>
      <c r="I195" s="28"/>
      <c r="J195" s="13">
        <v>4</v>
      </c>
      <c r="K195" s="14" t="s">
        <v>599</v>
      </c>
      <c r="L195" s="14" t="s">
        <v>21</v>
      </c>
      <c r="M195" s="11" t="s">
        <v>566</v>
      </c>
      <c r="N195" s="11" t="s">
        <v>563</v>
      </c>
      <c r="O195" s="11" t="s">
        <v>436</v>
      </c>
      <c r="P195" s="15">
        <f t="shared" si="6"/>
        <v>1919</v>
      </c>
      <c r="Q195" s="6">
        <v>330</v>
      </c>
      <c r="R195" s="15">
        <f t="shared" si="7"/>
        <v>633270</v>
      </c>
      <c r="S195" s="16">
        <f t="shared" si="8"/>
        <v>63.327000000000005</v>
      </c>
    </row>
    <row r="196" spans="1:19" ht="24.75" thickBot="1" x14ac:dyDescent="0.55000000000000004">
      <c r="A196" s="4" t="s">
        <v>409</v>
      </c>
      <c r="B196" s="7" t="s">
        <v>22</v>
      </c>
      <c r="C196" s="8" t="s">
        <v>129</v>
      </c>
      <c r="D196" s="9" t="s">
        <v>24</v>
      </c>
      <c r="E196" s="30" t="s">
        <v>789</v>
      </c>
      <c r="F196" s="11" t="s">
        <v>406</v>
      </c>
      <c r="G196" s="12" t="s">
        <v>519</v>
      </c>
      <c r="H196" s="11" t="s">
        <v>544</v>
      </c>
      <c r="I196" s="28"/>
      <c r="J196" s="13">
        <v>4</v>
      </c>
      <c r="K196" s="14" t="s">
        <v>599</v>
      </c>
      <c r="L196" s="14" t="s">
        <v>21</v>
      </c>
      <c r="M196" s="11" t="s">
        <v>567</v>
      </c>
      <c r="N196" s="11" t="s">
        <v>564</v>
      </c>
      <c r="O196" s="11" t="s">
        <v>513</v>
      </c>
      <c r="P196" s="15">
        <f t="shared" si="6"/>
        <v>838</v>
      </c>
      <c r="Q196" s="6">
        <v>330</v>
      </c>
      <c r="R196" s="15">
        <f t="shared" si="7"/>
        <v>276540</v>
      </c>
      <c r="S196" s="16">
        <f t="shared" si="8"/>
        <v>27.654</v>
      </c>
    </row>
    <row r="197" spans="1:19" ht="24.75" thickBot="1" x14ac:dyDescent="0.55000000000000004">
      <c r="A197" s="191" t="s">
        <v>450</v>
      </c>
      <c r="B197" s="7" t="s">
        <v>28</v>
      </c>
      <c r="C197" s="8" t="s">
        <v>130</v>
      </c>
      <c r="D197" s="9" t="s">
        <v>24</v>
      </c>
      <c r="E197" s="30" t="s">
        <v>790</v>
      </c>
      <c r="F197" s="11" t="s">
        <v>407</v>
      </c>
      <c r="G197" s="12" t="s">
        <v>519</v>
      </c>
      <c r="H197" s="11" t="s">
        <v>524</v>
      </c>
      <c r="I197" s="28"/>
      <c r="J197" s="13">
        <v>4</v>
      </c>
      <c r="K197" s="14" t="s">
        <v>599</v>
      </c>
      <c r="L197" s="14" t="s">
        <v>21</v>
      </c>
      <c r="M197" s="11" t="s">
        <v>563</v>
      </c>
      <c r="N197" s="11" t="s">
        <v>567</v>
      </c>
      <c r="O197" s="11" t="s">
        <v>496</v>
      </c>
      <c r="P197" s="15">
        <f t="shared" ref="P197:P260" si="9">M197*400+N197*100+O197</f>
        <v>1411</v>
      </c>
      <c r="Q197" s="6">
        <v>330</v>
      </c>
      <c r="R197" s="15">
        <f t="shared" ref="R197:R260" si="10">P197*Q197</f>
        <v>465630</v>
      </c>
      <c r="S197" s="16">
        <f t="shared" si="8"/>
        <v>46.563000000000002</v>
      </c>
    </row>
    <row r="198" spans="1:19" ht="23.25" x14ac:dyDescent="0.5">
      <c r="A198" s="192"/>
      <c r="B198" s="7"/>
      <c r="C198" s="8"/>
      <c r="D198" s="9"/>
      <c r="E198" s="28"/>
      <c r="F198" s="11"/>
      <c r="G198" s="12" t="s">
        <v>519</v>
      </c>
      <c r="H198" s="11" t="s">
        <v>524</v>
      </c>
      <c r="I198" s="28"/>
      <c r="J198" s="13">
        <v>4</v>
      </c>
      <c r="K198" s="14" t="s">
        <v>599</v>
      </c>
      <c r="L198" s="14" t="s">
        <v>21</v>
      </c>
      <c r="M198" s="11" t="s">
        <v>567</v>
      </c>
      <c r="N198" s="11" t="s">
        <v>460</v>
      </c>
      <c r="O198" s="11" t="s">
        <v>584</v>
      </c>
      <c r="P198" s="15">
        <f t="shared" si="9"/>
        <v>983</v>
      </c>
      <c r="Q198" s="6">
        <v>330</v>
      </c>
      <c r="R198" s="15">
        <f t="shared" si="10"/>
        <v>324390</v>
      </c>
      <c r="S198" s="16">
        <f t="shared" ref="S198:S261" si="11">R198*0.01%</f>
        <v>32.439</v>
      </c>
    </row>
    <row r="199" spans="1:19" ht="24.75" thickBot="1" x14ac:dyDescent="0.55000000000000004">
      <c r="A199" s="191" t="s">
        <v>348</v>
      </c>
      <c r="B199" s="7" t="s">
        <v>28</v>
      </c>
      <c r="C199" s="8" t="s">
        <v>131</v>
      </c>
      <c r="D199" s="9" t="s">
        <v>24</v>
      </c>
      <c r="E199" s="30" t="s">
        <v>791</v>
      </c>
      <c r="F199" s="11" t="s">
        <v>408</v>
      </c>
      <c r="G199" s="12" t="s">
        <v>519</v>
      </c>
      <c r="H199" s="11" t="s">
        <v>551</v>
      </c>
      <c r="I199" s="28"/>
      <c r="J199" s="13">
        <v>4</v>
      </c>
      <c r="K199" s="14" t="s">
        <v>599</v>
      </c>
      <c r="L199" s="14" t="s">
        <v>21</v>
      </c>
      <c r="M199" s="11" t="s">
        <v>568</v>
      </c>
      <c r="N199" s="11" t="s">
        <v>564</v>
      </c>
      <c r="O199" s="11" t="s">
        <v>564</v>
      </c>
      <c r="P199" s="15">
        <f t="shared" si="9"/>
        <v>4000</v>
      </c>
      <c r="Q199" s="6">
        <v>330</v>
      </c>
      <c r="R199" s="15">
        <f t="shared" si="10"/>
        <v>1320000</v>
      </c>
      <c r="S199" s="16">
        <f t="shared" si="11"/>
        <v>132</v>
      </c>
    </row>
    <row r="200" spans="1:19" ht="23.25" x14ac:dyDescent="0.5">
      <c r="A200" s="192"/>
      <c r="B200" s="7"/>
      <c r="C200" s="8"/>
      <c r="D200" s="9"/>
      <c r="E200" s="28"/>
      <c r="F200" s="11"/>
      <c r="G200" s="12" t="s">
        <v>519</v>
      </c>
      <c r="H200" s="11" t="s">
        <v>551</v>
      </c>
      <c r="I200" s="28"/>
      <c r="J200" s="13">
        <v>4</v>
      </c>
      <c r="K200" s="14" t="s">
        <v>599</v>
      </c>
      <c r="L200" s="14" t="s">
        <v>21</v>
      </c>
      <c r="M200" s="11" t="s">
        <v>564</v>
      </c>
      <c r="N200" s="11" t="s">
        <v>564</v>
      </c>
      <c r="O200" s="11" t="s">
        <v>584</v>
      </c>
      <c r="P200" s="15">
        <f t="shared" si="9"/>
        <v>83</v>
      </c>
      <c r="Q200" s="6">
        <v>330</v>
      </c>
      <c r="R200" s="15">
        <f t="shared" si="10"/>
        <v>27390</v>
      </c>
      <c r="S200" s="16">
        <f t="shared" si="11"/>
        <v>2.7390000000000003</v>
      </c>
    </row>
    <row r="201" spans="1:19" ht="24.75" thickBot="1" x14ac:dyDescent="0.55000000000000004">
      <c r="A201" s="4" t="s">
        <v>341</v>
      </c>
      <c r="B201" s="7" t="s">
        <v>28</v>
      </c>
      <c r="C201" s="8" t="s">
        <v>132</v>
      </c>
      <c r="D201" s="9" t="s">
        <v>24</v>
      </c>
      <c r="E201" s="30" t="s">
        <v>792</v>
      </c>
      <c r="F201" s="11" t="s">
        <v>409</v>
      </c>
      <c r="G201" s="12" t="s">
        <v>519</v>
      </c>
      <c r="H201" s="11" t="s">
        <v>551</v>
      </c>
      <c r="I201" s="28"/>
      <c r="J201" s="13">
        <v>4</v>
      </c>
      <c r="K201" s="14" t="s">
        <v>599</v>
      </c>
      <c r="L201" s="14" t="s">
        <v>21</v>
      </c>
      <c r="M201" s="11" t="s">
        <v>565</v>
      </c>
      <c r="N201" s="11" t="s">
        <v>564</v>
      </c>
      <c r="O201" s="11" t="s">
        <v>469</v>
      </c>
      <c r="P201" s="15">
        <f t="shared" si="9"/>
        <v>2868</v>
      </c>
      <c r="Q201" s="6">
        <v>330</v>
      </c>
      <c r="R201" s="15">
        <f t="shared" si="10"/>
        <v>946440</v>
      </c>
      <c r="S201" s="16">
        <f t="shared" si="11"/>
        <v>94.644000000000005</v>
      </c>
    </row>
    <row r="202" spans="1:19" ht="23.25" x14ac:dyDescent="0.5">
      <c r="A202" s="4" t="s">
        <v>443</v>
      </c>
      <c r="B202" s="7" t="s">
        <v>22</v>
      </c>
      <c r="C202" s="8" t="s">
        <v>133</v>
      </c>
      <c r="D202" s="9" t="s">
        <v>26</v>
      </c>
      <c r="E202" s="28"/>
      <c r="F202" s="11" t="s">
        <v>410</v>
      </c>
      <c r="G202" s="12" t="s">
        <v>519</v>
      </c>
      <c r="H202" s="11" t="s">
        <v>522</v>
      </c>
      <c r="I202" s="28"/>
      <c r="J202" s="13">
        <v>4</v>
      </c>
      <c r="K202" s="14" t="s">
        <v>599</v>
      </c>
      <c r="L202" s="14" t="s">
        <v>21</v>
      </c>
      <c r="M202" s="11" t="s">
        <v>460</v>
      </c>
      <c r="N202" s="11" t="s">
        <v>460</v>
      </c>
      <c r="O202" s="11" t="s">
        <v>481</v>
      </c>
      <c r="P202" s="15">
        <f t="shared" si="9"/>
        <v>526</v>
      </c>
      <c r="Q202" s="6">
        <v>330</v>
      </c>
      <c r="R202" s="15">
        <f t="shared" si="10"/>
        <v>173580</v>
      </c>
      <c r="S202" s="16">
        <f t="shared" si="11"/>
        <v>17.358000000000001</v>
      </c>
    </row>
    <row r="203" spans="1:19" ht="24.75" thickBot="1" x14ac:dyDescent="0.55000000000000004">
      <c r="A203" s="4" t="s">
        <v>414</v>
      </c>
      <c r="B203" s="7" t="s">
        <v>22</v>
      </c>
      <c r="C203" s="8" t="s">
        <v>134</v>
      </c>
      <c r="D203" s="9" t="s">
        <v>45</v>
      </c>
      <c r="E203" s="30" t="s">
        <v>793</v>
      </c>
      <c r="F203" s="11" t="s">
        <v>338</v>
      </c>
      <c r="G203" s="12" t="s">
        <v>519</v>
      </c>
      <c r="H203" s="11" t="s">
        <v>543</v>
      </c>
      <c r="I203" s="28"/>
      <c r="J203" s="13">
        <v>4</v>
      </c>
      <c r="K203" s="14" t="s">
        <v>599</v>
      </c>
      <c r="L203" s="14" t="s">
        <v>21</v>
      </c>
      <c r="M203" s="11" t="s">
        <v>566</v>
      </c>
      <c r="N203" s="11" t="s">
        <v>564</v>
      </c>
      <c r="O203" s="11" t="s">
        <v>460</v>
      </c>
      <c r="P203" s="15">
        <f t="shared" si="9"/>
        <v>1601</v>
      </c>
      <c r="Q203" s="6">
        <v>330</v>
      </c>
      <c r="R203" s="15">
        <f t="shared" si="10"/>
        <v>528330</v>
      </c>
      <c r="S203" s="16">
        <f t="shared" si="11"/>
        <v>52.833000000000006</v>
      </c>
    </row>
    <row r="204" spans="1:19" ht="24.75" thickBot="1" x14ac:dyDescent="0.55000000000000004">
      <c r="A204" s="191" t="s">
        <v>461</v>
      </c>
      <c r="B204" s="7" t="s">
        <v>22</v>
      </c>
      <c r="C204" s="8" t="s">
        <v>135</v>
      </c>
      <c r="D204" s="9" t="s">
        <v>24</v>
      </c>
      <c r="E204" s="30" t="s">
        <v>794</v>
      </c>
      <c r="F204" s="11" t="s">
        <v>350</v>
      </c>
      <c r="G204" s="12" t="s">
        <v>519</v>
      </c>
      <c r="H204" s="11" t="s">
        <v>531</v>
      </c>
      <c r="I204" s="28"/>
      <c r="J204" s="13">
        <v>4</v>
      </c>
      <c r="K204" s="14" t="s">
        <v>599</v>
      </c>
      <c r="L204" s="14" t="s">
        <v>21</v>
      </c>
      <c r="M204" s="11" t="s">
        <v>567</v>
      </c>
      <c r="N204" s="11" t="s">
        <v>563</v>
      </c>
      <c r="O204" s="11" t="s">
        <v>465</v>
      </c>
      <c r="P204" s="15">
        <f t="shared" si="9"/>
        <v>1112</v>
      </c>
      <c r="Q204" s="6">
        <v>330</v>
      </c>
      <c r="R204" s="15">
        <f t="shared" si="10"/>
        <v>366960</v>
      </c>
      <c r="S204" s="16">
        <f t="shared" si="11"/>
        <v>36.696000000000005</v>
      </c>
    </row>
    <row r="205" spans="1:19" ht="23.25" x14ac:dyDescent="0.5">
      <c r="A205" s="192"/>
      <c r="B205" s="7" t="s">
        <v>22</v>
      </c>
      <c r="C205" s="8" t="s">
        <v>135</v>
      </c>
      <c r="D205" s="9" t="s">
        <v>24</v>
      </c>
      <c r="E205" s="28"/>
      <c r="F205" s="11"/>
      <c r="G205" s="12" t="s">
        <v>519</v>
      </c>
      <c r="H205" s="11" t="s">
        <v>525</v>
      </c>
      <c r="I205" s="28"/>
      <c r="J205" s="13">
        <v>4</v>
      </c>
      <c r="K205" s="14" t="s">
        <v>599</v>
      </c>
      <c r="L205" s="14" t="s">
        <v>21</v>
      </c>
      <c r="M205" s="11" t="s">
        <v>397</v>
      </c>
      <c r="N205" s="11" t="s">
        <v>567</v>
      </c>
      <c r="O205" s="11" t="s">
        <v>448</v>
      </c>
      <c r="P205" s="15">
        <f t="shared" si="9"/>
        <v>8243</v>
      </c>
      <c r="Q205" s="6">
        <v>330</v>
      </c>
      <c r="R205" s="15">
        <f t="shared" si="10"/>
        <v>2720190</v>
      </c>
      <c r="S205" s="16">
        <f t="shared" si="11"/>
        <v>272.01900000000001</v>
      </c>
    </row>
    <row r="206" spans="1:19" ht="24.75" thickBot="1" x14ac:dyDescent="0.55000000000000004">
      <c r="A206" s="191" t="s">
        <v>355</v>
      </c>
      <c r="B206" s="7" t="s">
        <v>28</v>
      </c>
      <c r="C206" s="8" t="s">
        <v>136</v>
      </c>
      <c r="D206" s="9" t="s">
        <v>26</v>
      </c>
      <c r="E206" s="30" t="s">
        <v>795</v>
      </c>
      <c r="F206" s="11" t="s">
        <v>411</v>
      </c>
      <c r="G206" s="12" t="s">
        <v>519</v>
      </c>
      <c r="H206" s="11" t="s">
        <v>521</v>
      </c>
      <c r="I206" s="28"/>
      <c r="J206" s="13">
        <v>4</v>
      </c>
      <c r="K206" s="14" t="s">
        <v>599</v>
      </c>
      <c r="L206" s="14" t="s">
        <v>21</v>
      </c>
      <c r="M206" s="11" t="s">
        <v>564</v>
      </c>
      <c r="N206" s="11" t="s">
        <v>563</v>
      </c>
      <c r="O206" s="11" t="s">
        <v>505</v>
      </c>
      <c r="P206" s="15">
        <f t="shared" si="9"/>
        <v>315</v>
      </c>
      <c r="Q206" s="6">
        <v>330</v>
      </c>
      <c r="R206" s="15">
        <f t="shared" si="10"/>
        <v>103950</v>
      </c>
      <c r="S206" s="16">
        <f t="shared" si="11"/>
        <v>10.395000000000001</v>
      </c>
    </row>
    <row r="207" spans="1:19" ht="23.25" x14ac:dyDescent="0.5">
      <c r="A207" s="193"/>
      <c r="B207" s="7"/>
      <c r="C207" s="8"/>
      <c r="D207" s="9"/>
      <c r="E207" s="28"/>
      <c r="F207" s="11"/>
      <c r="G207" s="12" t="s">
        <v>519</v>
      </c>
      <c r="H207" s="11" t="s">
        <v>521</v>
      </c>
      <c r="I207" s="28"/>
      <c r="J207" s="13">
        <v>4</v>
      </c>
      <c r="K207" s="14" t="s">
        <v>599</v>
      </c>
      <c r="L207" s="14" t="s">
        <v>21</v>
      </c>
      <c r="M207" s="11" t="s">
        <v>567</v>
      </c>
      <c r="N207" s="11" t="s">
        <v>567</v>
      </c>
      <c r="O207" s="11" t="s">
        <v>350</v>
      </c>
      <c r="P207" s="15">
        <f t="shared" si="9"/>
        <v>1089</v>
      </c>
      <c r="Q207" s="6">
        <v>330</v>
      </c>
      <c r="R207" s="15">
        <f t="shared" si="10"/>
        <v>359370</v>
      </c>
      <c r="S207" s="16">
        <f t="shared" si="11"/>
        <v>35.937000000000005</v>
      </c>
    </row>
    <row r="208" spans="1:19" ht="23.25" x14ac:dyDescent="0.5">
      <c r="A208" s="192"/>
      <c r="B208" s="7"/>
      <c r="C208" s="8"/>
      <c r="D208" s="9"/>
      <c r="E208" s="28"/>
      <c r="F208" s="11"/>
      <c r="G208" s="12" t="s">
        <v>519</v>
      </c>
      <c r="H208" s="11" t="s">
        <v>521</v>
      </c>
      <c r="I208" s="28"/>
      <c r="J208" s="13">
        <v>4</v>
      </c>
      <c r="K208" s="14" t="s">
        <v>599</v>
      </c>
      <c r="L208" s="14" t="s">
        <v>21</v>
      </c>
      <c r="M208" s="11" t="s">
        <v>460</v>
      </c>
      <c r="N208" s="11" t="s">
        <v>564</v>
      </c>
      <c r="O208" s="11" t="s">
        <v>585</v>
      </c>
      <c r="P208" s="15">
        <f t="shared" si="9"/>
        <v>487</v>
      </c>
      <c r="Q208" s="6">
        <v>330</v>
      </c>
      <c r="R208" s="15">
        <f t="shared" si="10"/>
        <v>160710</v>
      </c>
      <c r="S208" s="16">
        <f t="shared" si="11"/>
        <v>16.071000000000002</v>
      </c>
    </row>
    <row r="209" spans="1:19" ht="24.75" thickBot="1" x14ac:dyDescent="0.55000000000000004">
      <c r="A209" s="4" t="s">
        <v>517</v>
      </c>
      <c r="B209" s="7" t="s">
        <v>22</v>
      </c>
      <c r="C209" s="8" t="s">
        <v>137</v>
      </c>
      <c r="D209" s="9" t="s">
        <v>138</v>
      </c>
      <c r="E209" s="30" t="s">
        <v>796</v>
      </c>
      <c r="F209" s="11" t="s">
        <v>412</v>
      </c>
      <c r="G209" s="12" t="s">
        <v>519</v>
      </c>
      <c r="H209" s="11" t="s">
        <v>521</v>
      </c>
      <c r="I209" s="28"/>
      <c r="J209" s="13">
        <v>4</v>
      </c>
      <c r="K209" s="14" t="s">
        <v>599</v>
      </c>
      <c r="L209" s="14" t="s">
        <v>21</v>
      </c>
      <c r="M209" s="11" t="s">
        <v>460</v>
      </c>
      <c r="N209" s="11" t="s">
        <v>563</v>
      </c>
      <c r="O209" s="11" t="s">
        <v>370</v>
      </c>
      <c r="P209" s="15">
        <f t="shared" si="9"/>
        <v>725</v>
      </c>
      <c r="Q209" s="6">
        <v>330</v>
      </c>
      <c r="R209" s="15">
        <f t="shared" si="10"/>
        <v>239250</v>
      </c>
      <c r="S209" s="16">
        <f t="shared" si="11"/>
        <v>23.925000000000001</v>
      </c>
    </row>
    <row r="210" spans="1:19" ht="24.75" thickBot="1" x14ac:dyDescent="0.55000000000000004">
      <c r="A210" s="4" t="s">
        <v>463</v>
      </c>
      <c r="B210" s="7" t="s">
        <v>28</v>
      </c>
      <c r="C210" s="8" t="s">
        <v>139</v>
      </c>
      <c r="D210" s="9" t="s">
        <v>80</v>
      </c>
      <c r="E210" s="30" t="s">
        <v>797</v>
      </c>
      <c r="F210" s="11" t="s">
        <v>413</v>
      </c>
      <c r="G210" s="12" t="s">
        <v>519</v>
      </c>
      <c r="H210" s="11" t="s">
        <v>552</v>
      </c>
      <c r="I210" s="28"/>
      <c r="J210" s="13">
        <v>4</v>
      </c>
      <c r="K210" s="14" t="s">
        <v>599</v>
      </c>
      <c r="L210" s="14" t="s">
        <v>21</v>
      </c>
      <c r="M210" s="11" t="s">
        <v>565</v>
      </c>
      <c r="N210" s="11" t="s">
        <v>563</v>
      </c>
      <c r="O210" s="11" t="s">
        <v>325</v>
      </c>
      <c r="P210" s="15">
        <f t="shared" si="9"/>
        <v>3135</v>
      </c>
      <c r="Q210" s="6">
        <v>330</v>
      </c>
      <c r="R210" s="15">
        <f t="shared" si="10"/>
        <v>1034550</v>
      </c>
      <c r="S210" s="16">
        <f t="shared" si="11"/>
        <v>103.455</v>
      </c>
    </row>
    <row r="211" spans="1:19" ht="24.75" thickBot="1" x14ac:dyDescent="0.55000000000000004">
      <c r="A211" s="191" t="s">
        <v>600</v>
      </c>
      <c r="B211" s="7" t="s">
        <v>22</v>
      </c>
      <c r="C211" s="8" t="s">
        <v>140</v>
      </c>
      <c r="D211" s="9" t="s">
        <v>24</v>
      </c>
      <c r="E211" s="30" t="s">
        <v>798</v>
      </c>
      <c r="F211" s="11" t="s">
        <v>366</v>
      </c>
      <c r="G211" s="12" t="s">
        <v>519</v>
      </c>
      <c r="H211" s="11" t="s">
        <v>531</v>
      </c>
      <c r="I211" s="28"/>
      <c r="J211" s="13">
        <v>4</v>
      </c>
      <c r="K211" s="14" t="s">
        <v>599</v>
      </c>
      <c r="L211" s="14" t="s">
        <v>21</v>
      </c>
      <c r="M211" s="11" t="s">
        <v>460</v>
      </c>
      <c r="N211" s="11" t="s">
        <v>564</v>
      </c>
      <c r="O211" s="11" t="s">
        <v>442</v>
      </c>
      <c r="P211" s="15">
        <f t="shared" si="9"/>
        <v>475</v>
      </c>
      <c r="Q211" s="6">
        <v>330</v>
      </c>
      <c r="R211" s="15">
        <f t="shared" si="10"/>
        <v>156750</v>
      </c>
      <c r="S211" s="16">
        <f t="shared" si="11"/>
        <v>15.675000000000001</v>
      </c>
    </row>
    <row r="212" spans="1:19" ht="23.25" x14ac:dyDescent="0.5">
      <c r="A212" s="193"/>
      <c r="B212" s="7"/>
      <c r="C212" s="8"/>
      <c r="D212" s="9"/>
      <c r="E212" s="28"/>
      <c r="F212" s="11"/>
      <c r="G212" s="12" t="s">
        <v>519</v>
      </c>
      <c r="H212" s="11" t="s">
        <v>522</v>
      </c>
      <c r="I212" s="28"/>
      <c r="J212" s="13">
        <v>4</v>
      </c>
      <c r="K212" s="14" t="s">
        <v>599</v>
      </c>
      <c r="L212" s="14" t="s">
        <v>21</v>
      </c>
      <c r="M212" s="11" t="s">
        <v>564</v>
      </c>
      <c r="N212" s="11" t="s">
        <v>563</v>
      </c>
      <c r="O212" s="11" t="s">
        <v>580</v>
      </c>
      <c r="P212" s="15">
        <f t="shared" si="9"/>
        <v>358</v>
      </c>
      <c r="Q212" s="6">
        <v>330</v>
      </c>
      <c r="R212" s="15">
        <f t="shared" si="10"/>
        <v>118140</v>
      </c>
      <c r="S212" s="16">
        <f t="shared" si="11"/>
        <v>11.814</v>
      </c>
    </row>
    <row r="213" spans="1:19" ht="23.25" x14ac:dyDescent="0.5">
      <c r="A213" s="192"/>
      <c r="B213" s="7"/>
      <c r="C213" s="8"/>
      <c r="D213" s="9"/>
      <c r="E213" s="28"/>
      <c r="F213" s="11"/>
      <c r="G213" s="12" t="s">
        <v>519</v>
      </c>
      <c r="H213" s="11" t="s">
        <v>531</v>
      </c>
      <c r="I213" s="28"/>
      <c r="J213" s="13">
        <v>4</v>
      </c>
      <c r="K213" s="14" t="s">
        <v>599</v>
      </c>
      <c r="L213" s="14" t="s">
        <v>21</v>
      </c>
      <c r="M213" s="11" t="s">
        <v>460</v>
      </c>
      <c r="N213" s="11" t="s">
        <v>567</v>
      </c>
      <c r="O213" s="11" t="s">
        <v>481</v>
      </c>
      <c r="P213" s="15">
        <f t="shared" si="9"/>
        <v>626</v>
      </c>
      <c r="Q213" s="6">
        <v>330</v>
      </c>
      <c r="R213" s="15">
        <f t="shared" si="10"/>
        <v>206580</v>
      </c>
      <c r="S213" s="16">
        <f t="shared" si="11"/>
        <v>20.658000000000001</v>
      </c>
    </row>
    <row r="214" spans="1:19" ht="24.75" thickBot="1" x14ac:dyDescent="0.55000000000000004">
      <c r="A214" s="191" t="s">
        <v>480</v>
      </c>
      <c r="B214" s="7" t="s">
        <v>22</v>
      </c>
      <c r="C214" s="8" t="s">
        <v>141</v>
      </c>
      <c r="D214" s="9" t="s">
        <v>142</v>
      </c>
      <c r="E214" s="30" t="s">
        <v>799</v>
      </c>
      <c r="F214" s="11" t="s">
        <v>414</v>
      </c>
      <c r="G214" s="12" t="s">
        <v>519</v>
      </c>
      <c r="H214" s="11" t="s">
        <v>540</v>
      </c>
      <c r="I214" s="28"/>
      <c r="J214" s="13">
        <v>4</v>
      </c>
      <c r="K214" s="14" t="s">
        <v>599</v>
      </c>
      <c r="L214" s="14" t="s">
        <v>21</v>
      </c>
      <c r="M214" s="11" t="s">
        <v>569</v>
      </c>
      <c r="N214" s="11" t="s">
        <v>460</v>
      </c>
      <c r="O214" s="11" t="s">
        <v>383</v>
      </c>
      <c r="P214" s="15">
        <f t="shared" si="9"/>
        <v>3776</v>
      </c>
      <c r="Q214" s="6">
        <v>330</v>
      </c>
      <c r="R214" s="15">
        <f t="shared" si="10"/>
        <v>1246080</v>
      </c>
      <c r="S214" s="16">
        <f t="shared" si="11"/>
        <v>124.608</v>
      </c>
    </row>
    <row r="215" spans="1:19" ht="23.25" x14ac:dyDescent="0.5">
      <c r="A215" s="192"/>
      <c r="B215" s="7"/>
      <c r="C215" s="8"/>
      <c r="D215" s="9"/>
      <c r="E215" s="28"/>
      <c r="F215" s="11"/>
      <c r="G215" s="12" t="s">
        <v>519</v>
      </c>
      <c r="H215" s="11" t="s">
        <v>522</v>
      </c>
      <c r="I215" s="28"/>
      <c r="J215" s="13">
        <v>4</v>
      </c>
      <c r="K215" s="14" t="s">
        <v>599</v>
      </c>
      <c r="L215" s="14" t="s">
        <v>21</v>
      </c>
      <c r="M215" s="11" t="s">
        <v>564</v>
      </c>
      <c r="N215" s="11" t="s">
        <v>460</v>
      </c>
      <c r="O215" s="11" t="s">
        <v>369</v>
      </c>
      <c r="P215" s="15">
        <f t="shared" si="9"/>
        <v>127</v>
      </c>
      <c r="Q215" s="6">
        <v>330</v>
      </c>
      <c r="R215" s="15">
        <f t="shared" si="10"/>
        <v>41910</v>
      </c>
      <c r="S215" s="16">
        <f t="shared" si="11"/>
        <v>4.1909999999999998</v>
      </c>
    </row>
    <row r="216" spans="1:19" ht="24.75" thickBot="1" x14ac:dyDescent="0.55000000000000004">
      <c r="A216" s="191" t="s">
        <v>372</v>
      </c>
      <c r="B216" s="7" t="s">
        <v>54</v>
      </c>
      <c r="C216" s="8" t="s">
        <v>141</v>
      </c>
      <c r="D216" s="9" t="s">
        <v>24</v>
      </c>
      <c r="E216" s="30" t="s">
        <v>800</v>
      </c>
      <c r="F216" s="11" t="s">
        <v>415</v>
      </c>
      <c r="G216" s="12" t="s">
        <v>519</v>
      </c>
      <c r="H216" s="11" t="s">
        <v>531</v>
      </c>
      <c r="I216" s="28"/>
      <c r="J216" s="13">
        <v>4</v>
      </c>
      <c r="K216" s="14" t="s">
        <v>599</v>
      </c>
      <c r="L216" s="14" t="s">
        <v>21</v>
      </c>
      <c r="M216" s="11" t="s">
        <v>564</v>
      </c>
      <c r="N216" s="11" t="s">
        <v>563</v>
      </c>
      <c r="O216" s="11" t="s">
        <v>425</v>
      </c>
      <c r="P216" s="15">
        <f t="shared" si="9"/>
        <v>356</v>
      </c>
      <c r="Q216" s="6">
        <v>330</v>
      </c>
      <c r="R216" s="15">
        <f t="shared" si="10"/>
        <v>117480</v>
      </c>
      <c r="S216" s="16">
        <f t="shared" si="11"/>
        <v>11.748000000000001</v>
      </c>
    </row>
    <row r="217" spans="1:19" ht="23.25" x14ac:dyDescent="0.5">
      <c r="A217" s="192"/>
      <c r="B217" s="7"/>
      <c r="C217" s="8"/>
      <c r="D217" s="9"/>
      <c r="E217" s="28"/>
      <c r="F217" s="11"/>
      <c r="G217" s="12" t="s">
        <v>519</v>
      </c>
      <c r="H217" s="11" t="s">
        <v>531</v>
      </c>
      <c r="I217" s="28"/>
      <c r="J217" s="13">
        <v>4</v>
      </c>
      <c r="K217" s="14" t="s">
        <v>599</v>
      </c>
      <c r="L217" s="14" t="s">
        <v>21</v>
      </c>
      <c r="M217" s="11" t="s">
        <v>566</v>
      </c>
      <c r="N217" s="11" t="s">
        <v>567</v>
      </c>
      <c r="O217" s="11" t="s">
        <v>591</v>
      </c>
      <c r="P217" s="15">
        <f t="shared" si="9"/>
        <v>1844</v>
      </c>
      <c r="Q217" s="6">
        <v>330</v>
      </c>
      <c r="R217" s="15">
        <f t="shared" si="10"/>
        <v>608520</v>
      </c>
      <c r="S217" s="16">
        <f t="shared" si="11"/>
        <v>60.852000000000004</v>
      </c>
    </row>
    <row r="218" spans="1:19" ht="24.75" thickBot="1" x14ac:dyDescent="0.55000000000000004">
      <c r="A218" s="4" t="s">
        <v>473</v>
      </c>
      <c r="B218" s="7" t="s">
        <v>28</v>
      </c>
      <c r="C218" s="8" t="s">
        <v>143</v>
      </c>
      <c r="D218" s="9" t="s">
        <v>26</v>
      </c>
      <c r="E218" s="30" t="s">
        <v>801</v>
      </c>
      <c r="F218" s="11" t="s">
        <v>416</v>
      </c>
      <c r="G218" s="12" t="s">
        <v>519</v>
      </c>
      <c r="H218" s="11" t="s">
        <v>531</v>
      </c>
      <c r="I218" s="28"/>
      <c r="J218" s="13">
        <v>4</v>
      </c>
      <c r="K218" s="14" t="s">
        <v>599</v>
      </c>
      <c r="L218" s="14" t="s">
        <v>21</v>
      </c>
      <c r="M218" s="11" t="s">
        <v>564</v>
      </c>
      <c r="N218" s="11" t="s">
        <v>563</v>
      </c>
      <c r="O218" s="11" t="s">
        <v>583</v>
      </c>
      <c r="P218" s="15">
        <f t="shared" si="9"/>
        <v>374</v>
      </c>
      <c r="Q218" s="6">
        <v>330</v>
      </c>
      <c r="R218" s="15">
        <f t="shared" si="10"/>
        <v>123420</v>
      </c>
      <c r="S218" s="16">
        <f t="shared" si="11"/>
        <v>12.342000000000001</v>
      </c>
    </row>
    <row r="219" spans="1:19" ht="24.75" thickBot="1" x14ac:dyDescent="0.55000000000000004">
      <c r="A219" s="191" t="s">
        <v>601</v>
      </c>
      <c r="B219" s="7" t="s">
        <v>28</v>
      </c>
      <c r="C219" s="8" t="s">
        <v>144</v>
      </c>
      <c r="D219" s="9" t="s">
        <v>26</v>
      </c>
      <c r="E219" s="30" t="s">
        <v>802</v>
      </c>
      <c r="F219" s="11" t="s">
        <v>359</v>
      </c>
      <c r="G219" s="12" t="s">
        <v>519</v>
      </c>
      <c r="H219" s="11" t="s">
        <v>531</v>
      </c>
      <c r="I219" s="28"/>
      <c r="J219" s="13">
        <v>4</v>
      </c>
      <c r="K219" s="14" t="s">
        <v>599</v>
      </c>
      <c r="L219" s="14" t="s">
        <v>21</v>
      </c>
      <c r="M219" s="11" t="s">
        <v>567</v>
      </c>
      <c r="N219" s="11" t="s">
        <v>460</v>
      </c>
      <c r="O219" s="11" t="s">
        <v>442</v>
      </c>
      <c r="P219" s="15">
        <f t="shared" si="9"/>
        <v>975</v>
      </c>
      <c r="Q219" s="6">
        <v>330</v>
      </c>
      <c r="R219" s="15">
        <f t="shared" si="10"/>
        <v>321750</v>
      </c>
      <c r="S219" s="16">
        <f t="shared" si="11"/>
        <v>32.175000000000004</v>
      </c>
    </row>
    <row r="220" spans="1:19" ht="23.25" x14ac:dyDescent="0.5">
      <c r="A220" s="192"/>
      <c r="B220" s="7"/>
      <c r="C220" s="8"/>
      <c r="D220" s="9"/>
      <c r="E220" s="28"/>
      <c r="F220" s="11"/>
      <c r="G220" s="12" t="s">
        <v>519</v>
      </c>
      <c r="H220" s="11" t="s">
        <v>528</v>
      </c>
      <c r="I220" s="28"/>
      <c r="J220" s="13">
        <v>4</v>
      </c>
      <c r="K220" s="14" t="s">
        <v>599</v>
      </c>
      <c r="L220" s="14" t="s">
        <v>21</v>
      </c>
      <c r="M220" s="11" t="s">
        <v>460</v>
      </c>
      <c r="N220" s="11" t="s">
        <v>563</v>
      </c>
      <c r="O220" s="11" t="s">
        <v>383</v>
      </c>
      <c r="P220" s="15">
        <f t="shared" si="9"/>
        <v>776</v>
      </c>
      <c r="Q220" s="6">
        <v>330</v>
      </c>
      <c r="R220" s="15">
        <f t="shared" si="10"/>
        <v>256080</v>
      </c>
      <c r="S220" s="16">
        <f t="shared" si="11"/>
        <v>25.608000000000001</v>
      </c>
    </row>
    <row r="221" spans="1:19" ht="24.75" thickBot="1" x14ac:dyDescent="0.55000000000000004">
      <c r="A221" s="4" t="s">
        <v>408</v>
      </c>
      <c r="B221" s="7" t="s">
        <v>28</v>
      </c>
      <c r="C221" s="8" t="s">
        <v>145</v>
      </c>
      <c r="D221" s="9" t="s">
        <v>24</v>
      </c>
      <c r="E221" s="30" t="s">
        <v>803</v>
      </c>
      <c r="F221" s="11" t="s">
        <v>403</v>
      </c>
      <c r="G221" s="12" t="s">
        <v>519</v>
      </c>
      <c r="H221" s="11" t="s">
        <v>522</v>
      </c>
      <c r="I221" s="28"/>
      <c r="J221" s="13">
        <v>4</v>
      </c>
      <c r="K221" s="14" t="s">
        <v>599</v>
      </c>
      <c r="L221" s="14" t="s">
        <v>21</v>
      </c>
      <c r="M221" s="11" t="s">
        <v>562</v>
      </c>
      <c r="N221" s="11" t="s">
        <v>563</v>
      </c>
      <c r="O221" s="11" t="s">
        <v>568</v>
      </c>
      <c r="P221" s="15">
        <f t="shared" si="9"/>
        <v>2310</v>
      </c>
      <c r="Q221" s="6">
        <v>330</v>
      </c>
      <c r="R221" s="15">
        <f t="shared" si="10"/>
        <v>762300</v>
      </c>
      <c r="S221" s="16">
        <f t="shared" si="11"/>
        <v>76.23</v>
      </c>
    </row>
    <row r="222" spans="1:19" ht="24.75" thickBot="1" x14ac:dyDescent="0.55000000000000004">
      <c r="A222" s="4" t="s">
        <v>453</v>
      </c>
      <c r="B222" s="7" t="s">
        <v>28</v>
      </c>
      <c r="C222" s="8" t="s">
        <v>146</v>
      </c>
      <c r="D222" s="9" t="s">
        <v>24</v>
      </c>
      <c r="E222" s="30" t="s">
        <v>804</v>
      </c>
      <c r="F222" s="11" t="s">
        <v>356</v>
      </c>
      <c r="G222" s="12" t="s">
        <v>519</v>
      </c>
      <c r="H222" s="11" t="s">
        <v>529</v>
      </c>
      <c r="I222" s="28"/>
      <c r="J222" s="13">
        <v>4</v>
      </c>
      <c r="K222" s="14" t="s">
        <v>599</v>
      </c>
      <c r="L222" s="14" t="s">
        <v>21</v>
      </c>
      <c r="M222" s="11" t="s">
        <v>381</v>
      </c>
      <c r="N222" s="11" t="s">
        <v>563</v>
      </c>
      <c r="O222" s="11" t="s">
        <v>334</v>
      </c>
      <c r="P222" s="15">
        <f t="shared" si="9"/>
        <v>13940</v>
      </c>
      <c r="Q222" s="6">
        <v>330</v>
      </c>
      <c r="R222" s="15">
        <f t="shared" si="10"/>
        <v>4600200</v>
      </c>
      <c r="S222" s="16">
        <f t="shared" si="11"/>
        <v>460.02000000000004</v>
      </c>
    </row>
    <row r="223" spans="1:19" ht="24.75" thickBot="1" x14ac:dyDescent="0.55000000000000004">
      <c r="A223" s="191" t="s">
        <v>602</v>
      </c>
      <c r="B223" s="7" t="s">
        <v>22</v>
      </c>
      <c r="C223" s="8" t="s">
        <v>147</v>
      </c>
      <c r="D223" s="9" t="s">
        <v>24</v>
      </c>
      <c r="E223" s="30" t="s">
        <v>805</v>
      </c>
      <c r="F223" s="11" t="s">
        <v>390</v>
      </c>
      <c r="G223" s="12" t="s">
        <v>519</v>
      </c>
      <c r="H223" s="11" t="s">
        <v>521</v>
      </c>
      <c r="I223" s="28"/>
      <c r="J223" s="13">
        <v>4</v>
      </c>
      <c r="K223" s="14" t="s">
        <v>599</v>
      </c>
      <c r="L223" s="14" t="s">
        <v>21</v>
      </c>
      <c r="M223" s="11" t="s">
        <v>564</v>
      </c>
      <c r="N223" s="11" t="s">
        <v>460</v>
      </c>
      <c r="O223" s="11" t="s">
        <v>582</v>
      </c>
      <c r="P223" s="15">
        <f t="shared" si="9"/>
        <v>137</v>
      </c>
      <c r="Q223" s="6">
        <v>330</v>
      </c>
      <c r="R223" s="15">
        <f t="shared" si="10"/>
        <v>45210</v>
      </c>
      <c r="S223" s="16">
        <f t="shared" si="11"/>
        <v>4.5209999999999999</v>
      </c>
    </row>
    <row r="224" spans="1:19" ht="23.25" x14ac:dyDescent="0.5">
      <c r="A224" s="192"/>
      <c r="B224" s="7"/>
      <c r="C224" s="8"/>
      <c r="D224" s="9"/>
      <c r="E224" s="28"/>
      <c r="F224" s="11"/>
      <c r="G224" s="12" t="s">
        <v>519</v>
      </c>
      <c r="H224" s="11" t="s">
        <v>521</v>
      </c>
      <c r="I224" s="28"/>
      <c r="J224" s="13">
        <v>4</v>
      </c>
      <c r="K224" s="14" t="s">
        <v>599</v>
      </c>
      <c r="L224" s="14" t="s">
        <v>21</v>
      </c>
      <c r="M224" s="11" t="s">
        <v>564</v>
      </c>
      <c r="N224" s="11" t="s">
        <v>563</v>
      </c>
      <c r="O224" s="11" t="s">
        <v>591</v>
      </c>
      <c r="P224" s="15">
        <f t="shared" si="9"/>
        <v>344</v>
      </c>
      <c r="Q224" s="6">
        <v>330</v>
      </c>
      <c r="R224" s="15">
        <f t="shared" si="10"/>
        <v>113520</v>
      </c>
      <c r="S224" s="16">
        <f t="shared" si="11"/>
        <v>11.352</v>
      </c>
    </row>
    <row r="225" spans="1:19" ht="23.25" x14ac:dyDescent="0.5">
      <c r="A225" s="4" t="s">
        <v>472</v>
      </c>
      <c r="B225" s="7" t="s">
        <v>22</v>
      </c>
      <c r="C225" s="8" t="s">
        <v>148</v>
      </c>
      <c r="D225" s="9" t="s">
        <v>80</v>
      </c>
      <c r="E225" s="28"/>
      <c r="F225" s="11" t="s">
        <v>417</v>
      </c>
      <c r="G225" s="12" t="s">
        <v>519</v>
      </c>
      <c r="H225" s="11" t="s">
        <v>538</v>
      </c>
      <c r="I225" s="28"/>
      <c r="J225" s="13">
        <v>4</v>
      </c>
      <c r="K225" s="14" t="s">
        <v>599</v>
      </c>
      <c r="L225" s="14" t="s">
        <v>21</v>
      </c>
      <c r="M225" s="11" t="s">
        <v>566</v>
      </c>
      <c r="N225" s="11" t="s">
        <v>564</v>
      </c>
      <c r="O225" s="11" t="s">
        <v>596</v>
      </c>
      <c r="P225" s="15">
        <f t="shared" si="9"/>
        <v>1664</v>
      </c>
      <c r="Q225" s="6">
        <v>330</v>
      </c>
      <c r="R225" s="15">
        <f t="shared" si="10"/>
        <v>549120</v>
      </c>
      <c r="S225" s="16">
        <f t="shared" si="11"/>
        <v>54.912000000000006</v>
      </c>
    </row>
    <row r="226" spans="1:19" ht="24.75" thickBot="1" x14ac:dyDescent="0.55000000000000004">
      <c r="A226" s="4" t="s">
        <v>509</v>
      </c>
      <c r="B226" s="7" t="s">
        <v>22</v>
      </c>
      <c r="C226" s="8" t="s">
        <v>149</v>
      </c>
      <c r="D226" s="9" t="s">
        <v>26</v>
      </c>
      <c r="E226" s="30" t="s">
        <v>807</v>
      </c>
      <c r="F226" s="11" t="s">
        <v>418</v>
      </c>
      <c r="G226" s="12" t="s">
        <v>519</v>
      </c>
      <c r="H226" s="11" t="s">
        <v>522</v>
      </c>
      <c r="I226" s="28"/>
      <c r="J226" s="13">
        <v>4</v>
      </c>
      <c r="K226" s="14" t="s">
        <v>599</v>
      </c>
      <c r="L226" s="14" t="s">
        <v>21</v>
      </c>
      <c r="M226" s="11" t="s">
        <v>566</v>
      </c>
      <c r="N226" s="11" t="s">
        <v>564</v>
      </c>
      <c r="O226" s="11" t="s">
        <v>370</v>
      </c>
      <c r="P226" s="15">
        <f t="shared" si="9"/>
        <v>1625</v>
      </c>
      <c r="Q226" s="6">
        <v>330</v>
      </c>
      <c r="R226" s="15">
        <f t="shared" si="10"/>
        <v>536250</v>
      </c>
      <c r="S226" s="16">
        <f t="shared" si="11"/>
        <v>53.625</v>
      </c>
    </row>
    <row r="227" spans="1:19" ht="24.75" thickBot="1" x14ac:dyDescent="0.55000000000000004">
      <c r="A227" s="4" t="s">
        <v>603</v>
      </c>
      <c r="B227" s="7" t="s">
        <v>28</v>
      </c>
      <c r="C227" s="8" t="s">
        <v>150</v>
      </c>
      <c r="D227" s="9" t="s">
        <v>24</v>
      </c>
      <c r="E227" s="30" t="s">
        <v>806</v>
      </c>
      <c r="F227" s="11" t="s">
        <v>419</v>
      </c>
      <c r="G227" s="12" t="s">
        <v>519</v>
      </c>
      <c r="H227" s="11" t="s">
        <v>531</v>
      </c>
      <c r="I227" s="28"/>
      <c r="J227" s="13">
        <v>4</v>
      </c>
      <c r="K227" s="14" t="s">
        <v>599</v>
      </c>
      <c r="L227" s="14" t="s">
        <v>21</v>
      </c>
      <c r="M227" s="11" t="s">
        <v>460</v>
      </c>
      <c r="N227" s="11" t="s">
        <v>567</v>
      </c>
      <c r="O227" s="11" t="s">
        <v>334</v>
      </c>
      <c r="P227" s="15">
        <f t="shared" si="9"/>
        <v>640</v>
      </c>
      <c r="Q227" s="6">
        <v>330</v>
      </c>
      <c r="R227" s="15">
        <f t="shared" si="10"/>
        <v>211200</v>
      </c>
      <c r="S227" s="16">
        <f t="shared" si="11"/>
        <v>21.12</v>
      </c>
    </row>
    <row r="228" spans="1:19" ht="24.75" thickBot="1" x14ac:dyDescent="0.55000000000000004">
      <c r="A228" s="191" t="s">
        <v>411</v>
      </c>
      <c r="B228" s="7" t="s">
        <v>28</v>
      </c>
      <c r="C228" s="8" t="s">
        <v>150</v>
      </c>
      <c r="D228" s="9" t="s">
        <v>24</v>
      </c>
      <c r="E228" s="30" t="s">
        <v>806</v>
      </c>
      <c r="F228" s="11" t="s">
        <v>419</v>
      </c>
      <c r="G228" s="12" t="s">
        <v>519</v>
      </c>
      <c r="H228" s="11" t="s">
        <v>539</v>
      </c>
      <c r="I228" s="28"/>
      <c r="J228" s="13">
        <v>4</v>
      </c>
      <c r="K228" s="14" t="s">
        <v>599</v>
      </c>
      <c r="L228" s="14" t="s">
        <v>21</v>
      </c>
      <c r="M228" s="11" t="s">
        <v>564</v>
      </c>
      <c r="N228" s="11" t="s">
        <v>563</v>
      </c>
      <c r="O228" s="11" t="s">
        <v>360</v>
      </c>
      <c r="P228" s="15">
        <f t="shared" si="9"/>
        <v>359</v>
      </c>
      <c r="Q228" s="6">
        <v>330</v>
      </c>
      <c r="R228" s="15">
        <f t="shared" si="10"/>
        <v>118470</v>
      </c>
      <c r="S228" s="16">
        <f t="shared" si="11"/>
        <v>11.847000000000001</v>
      </c>
    </row>
    <row r="229" spans="1:19" ht="23.25" x14ac:dyDescent="0.5">
      <c r="A229" s="192"/>
      <c r="B229" s="7"/>
      <c r="C229" s="8"/>
      <c r="D229" s="9"/>
      <c r="E229" s="28"/>
      <c r="F229" s="11"/>
      <c r="G229" s="12" t="s">
        <v>519</v>
      </c>
      <c r="H229" s="11" t="s">
        <v>531</v>
      </c>
      <c r="I229" s="28"/>
      <c r="J229" s="13">
        <v>4</v>
      </c>
      <c r="K229" s="14" t="s">
        <v>599</v>
      </c>
      <c r="L229" s="14" t="s">
        <v>21</v>
      </c>
      <c r="M229" s="11" t="s">
        <v>563</v>
      </c>
      <c r="N229" s="11" t="s">
        <v>564</v>
      </c>
      <c r="O229" s="11" t="s">
        <v>436</v>
      </c>
      <c r="P229" s="15">
        <f t="shared" si="9"/>
        <v>1219</v>
      </c>
      <c r="Q229" s="6">
        <v>330</v>
      </c>
      <c r="R229" s="15">
        <f t="shared" si="10"/>
        <v>402270</v>
      </c>
      <c r="S229" s="16">
        <f t="shared" si="11"/>
        <v>40.227000000000004</v>
      </c>
    </row>
    <row r="230" spans="1:19" ht="24.75" thickBot="1" x14ac:dyDescent="0.55000000000000004">
      <c r="A230" s="191" t="s">
        <v>375</v>
      </c>
      <c r="B230" s="7" t="s">
        <v>28</v>
      </c>
      <c r="C230" s="8" t="s">
        <v>151</v>
      </c>
      <c r="D230" s="9" t="s">
        <v>26</v>
      </c>
      <c r="E230" s="30" t="s">
        <v>808</v>
      </c>
      <c r="F230" s="11" t="s">
        <v>410</v>
      </c>
      <c r="G230" s="12" t="s">
        <v>519</v>
      </c>
      <c r="H230" s="11" t="s">
        <v>539</v>
      </c>
      <c r="I230" s="28"/>
      <c r="J230" s="13">
        <v>4</v>
      </c>
      <c r="K230" s="14" t="s">
        <v>599</v>
      </c>
      <c r="L230" s="14" t="s">
        <v>21</v>
      </c>
      <c r="M230" s="11" t="s">
        <v>566</v>
      </c>
      <c r="N230" s="11" t="s">
        <v>563</v>
      </c>
      <c r="O230" s="11" t="s">
        <v>585</v>
      </c>
      <c r="P230" s="15">
        <f t="shared" si="9"/>
        <v>1987</v>
      </c>
      <c r="Q230" s="6">
        <v>330</v>
      </c>
      <c r="R230" s="15">
        <f t="shared" si="10"/>
        <v>655710</v>
      </c>
      <c r="S230" s="16">
        <f t="shared" si="11"/>
        <v>65.570999999999998</v>
      </c>
    </row>
    <row r="231" spans="1:19" ht="24.75" thickBot="1" x14ac:dyDescent="0.55000000000000004">
      <c r="A231" s="192"/>
      <c r="B231" s="7" t="s">
        <v>28</v>
      </c>
      <c r="C231" s="8" t="s">
        <v>151</v>
      </c>
      <c r="D231" s="9" t="s">
        <v>26</v>
      </c>
      <c r="E231" s="30" t="s">
        <v>808</v>
      </c>
      <c r="F231" s="11" t="s">
        <v>410</v>
      </c>
      <c r="G231" s="12" t="s">
        <v>519</v>
      </c>
      <c r="H231" s="11" t="s">
        <v>529</v>
      </c>
      <c r="I231" s="28"/>
      <c r="J231" s="13">
        <v>4</v>
      </c>
      <c r="K231" s="14" t="s">
        <v>599</v>
      </c>
      <c r="L231" s="14" t="s">
        <v>21</v>
      </c>
      <c r="M231" s="11" t="s">
        <v>568</v>
      </c>
      <c r="N231" s="11" t="s">
        <v>460</v>
      </c>
      <c r="O231" s="11" t="s">
        <v>443</v>
      </c>
      <c r="P231" s="15">
        <f t="shared" si="9"/>
        <v>4196</v>
      </c>
      <c r="Q231" s="6">
        <v>330</v>
      </c>
      <c r="R231" s="15">
        <f t="shared" si="10"/>
        <v>1384680</v>
      </c>
      <c r="S231" s="16">
        <f t="shared" si="11"/>
        <v>138.46800000000002</v>
      </c>
    </row>
    <row r="232" spans="1:19" ht="24.75" thickBot="1" x14ac:dyDescent="0.55000000000000004">
      <c r="A232" s="191" t="s">
        <v>604</v>
      </c>
      <c r="B232" s="7" t="s">
        <v>22</v>
      </c>
      <c r="C232" s="8" t="s">
        <v>152</v>
      </c>
      <c r="D232" s="9" t="s">
        <v>24</v>
      </c>
      <c r="E232" s="30" t="s">
        <v>942</v>
      </c>
      <c r="F232" s="11" t="s">
        <v>420</v>
      </c>
      <c r="G232" s="12" t="s">
        <v>519</v>
      </c>
      <c r="H232" s="11" t="s">
        <v>553</v>
      </c>
      <c r="I232" s="28"/>
      <c r="J232" s="13">
        <v>4</v>
      </c>
      <c r="K232" s="14" t="s">
        <v>599</v>
      </c>
      <c r="L232" s="14" t="s">
        <v>21</v>
      </c>
      <c r="M232" s="11" t="s">
        <v>569</v>
      </c>
      <c r="N232" s="11" t="s">
        <v>460</v>
      </c>
      <c r="O232" s="11" t="s">
        <v>389</v>
      </c>
      <c r="P232" s="15">
        <f t="shared" si="9"/>
        <v>3714</v>
      </c>
      <c r="Q232" s="6">
        <v>330</v>
      </c>
      <c r="R232" s="15">
        <f t="shared" si="10"/>
        <v>1225620</v>
      </c>
      <c r="S232" s="16">
        <f t="shared" si="11"/>
        <v>122.56200000000001</v>
      </c>
    </row>
    <row r="233" spans="1:19" ht="23.25" x14ac:dyDescent="0.5">
      <c r="A233" s="192"/>
      <c r="B233" s="7"/>
      <c r="C233" s="8"/>
      <c r="D233" s="9"/>
      <c r="E233" s="28"/>
      <c r="F233" s="11"/>
      <c r="G233" s="12" t="s">
        <v>519</v>
      </c>
      <c r="H233" s="11" t="s">
        <v>529</v>
      </c>
      <c r="I233" s="28"/>
      <c r="J233" s="13">
        <v>4</v>
      </c>
      <c r="K233" s="14" t="s">
        <v>599</v>
      </c>
      <c r="L233" s="14" t="s">
        <v>21</v>
      </c>
      <c r="M233" s="11" t="s">
        <v>465</v>
      </c>
      <c r="N233" s="11" t="s">
        <v>567</v>
      </c>
      <c r="O233" s="11" t="s">
        <v>581</v>
      </c>
      <c r="P233" s="15">
        <f t="shared" si="9"/>
        <v>5091</v>
      </c>
      <c r="Q233" s="6">
        <v>330</v>
      </c>
      <c r="R233" s="15">
        <f t="shared" si="10"/>
        <v>1680030</v>
      </c>
      <c r="S233" s="16">
        <f t="shared" si="11"/>
        <v>168.00300000000001</v>
      </c>
    </row>
    <row r="234" spans="1:19" ht="24.75" thickBot="1" x14ac:dyDescent="0.55000000000000004">
      <c r="A234" s="4" t="s">
        <v>605</v>
      </c>
      <c r="B234" s="7" t="s">
        <v>54</v>
      </c>
      <c r="C234" s="8" t="s">
        <v>153</v>
      </c>
      <c r="D234" s="9" t="s">
        <v>26</v>
      </c>
      <c r="E234" s="30" t="s">
        <v>809</v>
      </c>
      <c r="F234" s="11" t="s">
        <v>402</v>
      </c>
      <c r="G234" s="12" t="s">
        <v>519</v>
      </c>
      <c r="H234" s="11" t="s">
        <v>531</v>
      </c>
      <c r="I234" s="28"/>
      <c r="J234" s="13">
        <v>4</v>
      </c>
      <c r="K234" s="14" t="s">
        <v>599</v>
      </c>
      <c r="L234" s="14" t="s">
        <v>21</v>
      </c>
      <c r="M234" s="11" t="s">
        <v>516</v>
      </c>
      <c r="N234" s="11" t="s">
        <v>567</v>
      </c>
      <c r="O234" s="11" t="s">
        <v>389</v>
      </c>
      <c r="P234" s="15">
        <f t="shared" si="9"/>
        <v>2614</v>
      </c>
      <c r="Q234" s="6">
        <v>330</v>
      </c>
      <c r="R234" s="15">
        <f t="shared" si="10"/>
        <v>862620</v>
      </c>
      <c r="S234" s="16">
        <f t="shared" si="11"/>
        <v>86.262</v>
      </c>
    </row>
    <row r="235" spans="1:19" ht="24.75" thickBot="1" x14ac:dyDescent="0.55000000000000004">
      <c r="A235" s="4" t="s">
        <v>363</v>
      </c>
      <c r="B235" s="7" t="s">
        <v>28</v>
      </c>
      <c r="C235" s="8" t="s">
        <v>154</v>
      </c>
      <c r="D235" s="9" t="s">
        <v>26</v>
      </c>
      <c r="E235" s="30" t="s">
        <v>810</v>
      </c>
      <c r="F235" s="11" t="s">
        <v>421</v>
      </c>
      <c r="G235" s="12" t="s">
        <v>519</v>
      </c>
      <c r="H235" s="11" t="s">
        <v>546</v>
      </c>
      <c r="I235" s="28"/>
      <c r="J235" s="13">
        <v>4</v>
      </c>
      <c r="K235" s="14" t="s">
        <v>599</v>
      </c>
      <c r="L235" s="14" t="s">
        <v>21</v>
      </c>
      <c r="M235" s="11" t="s">
        <v>568</v>
      </c>
      <c r="N235" s="11" t="s">
        <v>563</v>
      </c>
      <c r="O235" s="11" t="s">
        <v>563</v>
      </c>
      <c r="P235" s="15">
        <f t="shared" si="9"/>
        <v>4303</v>
      </c>
      <c r="Q235" s="6">
        <v>330</v>
      </c>
      <c r="R235" s="15">
        <f t="shared" si="10"/>
        <v>1419990</v>
      </c>
      <c r="S235" s="16">
        <f t="shared" si="11"/>
        <v>141.999</v>
      </c>
    </row>
    <row r="236" spans="1:19" ht="24.75" thickBot="1" x14ac:dyDescent="0.55000000000000004">
      <c r="A236" s="191" t="s">
        <v>365</v>
      </c>
      <c r="B236" s="7" t="s">
        <v>22</v>
      </c>
      <c r="C236" s="8" t="s">
        <v>155</v>
      </c>
      <c r="D236" s="9" t="s">
        <v>24</v>
      </c>
      <c r="E236" s="30" t="s">
        <v>811</v>
      </c>
      <c r="F236" s="11" t="s">
        <v>375</v>
      </c>
      <c r="G236" s="12" t="s">
        <v>519</v>
      </c>
      <c r="H236" s="11" t="s">
        <v>539</v>
      </c>
      <c r="I236" s="28"/>
      <c r="J236" s="13">
        <v>4</v>
      </c>
      <c r="K236" s="14" t="s">
        <v>599</v>
      </c>
      <c r="L236" s="14" t="s">
        <v>21</v>
      </c>
      <c r="M236" s="11" t="s">
        <v>567</v>
      </c>
      <c r="N236" s="11" t="s">
        <v>460</v>
      </c>
      <c r="O236" s="11" t="s">
        <v>461</v>
      </c>
      <c r="P236" s="15">
        <f t="shared" si="9"/>
        <v>998</v>
      </c>
      <c r="Q236" s="6">
        <v>330</v>
      </c>
      <c r="R236" s="15">
        <f t="shared" si="10"/>
        <v>329340</v>
      </c>
      <c r="S236" s="16">
        <f t="shared" si="11"/>
        <v>32.934000000000005</v>
      </c>
    </row>
    <row r="237" spans="1:19" ht="23.25" x14ac:dyDescent="0.5">
      <c r="A237" s="192"/>
      <c r="B237" s="7"/>
      <c r="C237" s="8"/>
      <c r="D237" s="9"/>
      <c r="E237" s="28"/>
      <c r="F237" s="11"/>
      <c r="G237" s="12" t="s">
        <v>519</v>
      </c>
      <c r="H237" s="11" t="s">
        <v>529</v>
      </c>
      <c r="I237" s="28"/>
      <c r="J237" s="13">
        <v>4</v>
      </c>
      <c r="K237" s="14" t="s">
        <v>599</v>
      </c>
      <c r="L237" s="14" t="s">
        <v>21</v>
      </c>
      <c r="M237" s="11" t="s">
        <v>516</v>
      </c>
      <c r="N237" s="11" t="s">
        <v>564</v>
      </c>
      <c r="O237" s="11" t="s">
        <v>584</v>
      </c>
      <c r="P237" s="15">
        <f t="shared" si="9"/>
        <v>2483</v>
      </c>
      <c r="Q237" s="6">
        <v>330</v>
      </c>
      <c r="R237" s="15">
        <f t="shared" si="10"/>
        <v>819390</v>
      </c>
      <c r="S237" s="16">
        <f t="shared" si="11"/>
        <v>81.939000000000007</v>
      </c>
    </row>
    <row r="238" spans="1:19" ht="24.75" thickBot="1" x14ac:dyDescent="0.55000000000000004">
      <c r="A238" s="191" t="s">
        <v>606</v>
      </c>
      <c r="B238" s="7" t="s">
        <v>22</v>
      </c>
      <c r="C238" s="8" t="s">
        <v>156</v>
      </c>
      <c r="D238" s="9" t="s">
        <v>30</v>
      </c>
      <c r="E238" s="30" t="s">
        <v>812</v>
      </c>
      <c r="F238" s="11" t="s">
        <v>327</v>
      </c>
      <c r="G238" s="12" t="s">
        <v>519</v>
      </c>
      <c r="H238" s="11" t="s">
        <v>522</v>
      </c>
      <c r="I238" s="28"/>
      <c r="J238" s="13">
        <v>4</v>
      </c>
      <c r="K238" s="14" t="s">
        <v>599</v>
      </c>
      <c r="L238" s="14" t="s">
        <v>21</v>
      </c>
      <c r="M238" s="11" t="s">
        <v>563</v>
      </c>
      <c r="N238" s="11" t="s">
        <v>460</v>
      </c>
      <c r="O238" s="11" t="s">
        <v>388</v>
      </c>
      <c r="P238" s="15">
        <f t="shared" si="9"/>
        <v>1336</v>
      </c>
      <c r="Q238" s="6">
        <v>330</v>
      </c>
      <c r="R238" s="15">
        <f t="shared" si="10"/>
        <v>440880</v>
      </c>
      <c r="S238" s="16">
        <f t="shared" si="11"/>
        <v>44.088000000000001</v>
      </c>
    </row>
    <row r="239" spans="1:19" ht="23.25" x14ac:dyDescent="0.5">
      <c r="A239" s="193"/>
      <c r="B239" s="7"/>
      <c r="C239" s="8"/>
      <c r="D239" s="9"/>
      <c r="E239" s="28"/>
      <c r="F239" s="11"/>
      <c r="G239" s="12" t="s">
        <v>519</v>
      </c>
      <c r="H239" s="11" t="s">
        <v>539</v>
      </c>
      <c r="I239" s="28"/>
      <c r="J239" s="13">
        <v>4</v>
      </c>
      <c r="K239" s="14" t="s">
        <v>599</v>
      </c>
      <c r="L239" s="14" t="s">
        <v>21</v>
      </c>
      <c r="M239" s="11" t="s">
        <v>460</v>
      </c>
      <c r="N239" s="11" t="s">
        <v>563</v>
      </c>
      <c r="O239" s="11" t="s">
        <v>426</v>
      </c>
      <c r="P239" s="15">
        <f t="shared" si="9"/>
        <v>708</v>
      </c>
      <c r="Q239" s="6">
        <v>330</v>
      </c>
      <c r="R239" s="15">
        <f t="shared" si="10"/>
        <v>233640</v>
      </c>
      <c r="S239" s="16">
        <f t="shared" si="11"/>
        <v>23.364000000000001</v>
      </c>
    </row>
    <row r="240" spans="1:19" ht="23.25" x14ac:dyDescent="0.5">
      <c r="A240" s="192"/>
      <c r="B240" s="7"/>
      <c r="C240" s="8"/>
      <c r="D240" s="9"/>
      <c r="E240" s="28"/>
      <c r="F240" s="11"/>
      <c r="G240" s="12" t="s">
        <v>519</v>
      </c>
      <c r="H240" s="11" t="s">
        <v>526</v>
      </c>
      <c r="I240" s="28"/>
      <c r="J240" s="13">
        <v>4</v>
      </c>
      <c r="K240" s="14" t="s">
        <v>599</v>
      </c>
      <c r="L240" s="14" t="s">
        <v>21</v>
      </c>
      <c r="M240" s="11" t="s">
        <v>436</v>
      </c>
      <c r="N240" s="11" t="s">
        <v>567</v>
      </c>
      <c r="O240" s="11" t="s">
        <v>576</v>
      </c>
      <c r="P240" s="15">
        <f t="shared" si="9"/>
        <v>7849</v>
      </c>
      <c r="Q240" s="6">
        <v>330</v>
      </c>
      <c r="R240" s="15">
        <f t="shared" si="10"/>
        <v>2590170</v>
      </c>
      <c r="S240" s="16">
        <f t="shared" si="11"/>
        <v>259.017</v>
      </c>
    </row>
    <row r="241" spans="1:19" ht="24.75" thickBot="1" x14ac:dyDescent="0.55000000000000004">
      <c r="A241" s="4" t="s">
        <v>410</v>
      </c>
      <c r="B241" s="7" t="s">
        <v>22</v>
      </c>
      <c r="C241" s="8" t="s">
        <v>157</v>
      </c>
      <c r="D241" s="9" t="s">
        <v>24</v>
      </c>
      <c r="E241" s="30" t="s">
        <v>813</v>
      </c>
      <c r="F241" s="11" t="s">
        <v>422</v>
      </c>
      <c r="G241" s="12" t="s">
        <v>519</v>
      </c>
      <c r="H241" s="11" t="s">
        <v>538</v>
      </c>
      <c r="I241" s="28"/>
      <c r="J241" s="13">
        <v>4</v>
      </c>
      <c r="K241" s="14" t="s">
        <v>599</v>
      </c>
      <c r="L241" s="14" t="s">
        <v>21</v>
      </c>
      <c r="M241" s="11" t="s">
        <v>566</v>
      </c>
      <c r="N241" s="11" t="s">
        <v>567</v>
      </c>
      <c r="O241" s="11" t="s">
        <v>597</v>
      </c>
      <c r="P241" s="15">
        <f t="shared" si="9"/>
        <v>1847</v>
      </c>
      <c r="Q241" s="6">
        <v>330</v>
      </c>
      <c r="R241" s="15">
        <f t="shared" si="10"/>
        <v>609510</v>
      </c>
      <c r="S241" s="16">
        <f t="shared" si="11"/>
        <v>60.951000000000001</v>
      </c>
    </row>
    <row r="242" spans="1:19" ht="24.75" thickBot="1" x14ac:dyDescent="0.55000000000000004">
      <c r="A242" s="191" t="s">
        <v>390</v>
      </c>
      <c r="B242" s="7" t="s">
        <v>28</v>
      </c>
      <c r="C242" s="8" t="s">
        <v>158</v>
      </c>
      <c r="D242" s="9" t="s">
        <v>26</v>
      </c>
      <c r="E242" s="30" t="s">
        <v>814</v>
      </c>
      <c r="F242" s="11" t="s">
        <v>423</v>
      </c>
      <c r="G242" s="12" t="s">
        <v>519</v>
      </c>
      <c r="H242" s="11" t="s">
        <v>531</v>
      </c>
      <c r="I242" s="28"/>
      <c r="J242" s="13">
        <v>4</v>
      </c>
      <c r="K242" s="14" t="s">
        <v>599</v>
      </c>
      <c r="L242" s="14" t="s">
        <v>21</v>
      </c>
      <c r="M242" s="11" t="s">
        <v>563</v>
      </c>
      <c r="N242" s="11" t="s">
        <v>564</v>
      </c>
      <c r="O242" s="11" t="s">
        <v>586</v>
      </c>
      <c r="P242" s="15">
        <f t="shared" si="9"/>
        <v>1273</v>
      </c>
      <c r="Q242" s="6">
        <v>330</v>
      </c>
      <c r="R242" s="15">
        <f t="shared" si="10"/>
        <v>420090</v>
      </c>
      <c r="S242" s="16">
        <f t="shared" si="11"/>
        <v>42.009</v>
      </c>
    </row>
    <row r="243" spans="1:19" ht="23.25" x14ac:dyDescent="0.5">
      <c r="A243" s="193"/>
      <c r="B243" s="7"/>
      <c r="C243" s="8"/>
      <c r="D243" s="9"/>
      <c r="E243" s="28"/>
      <c r="F243" s="11"/>
      <c r="G243" s="12" t="s">
        <v>519</v>
      </c>
      <c r="H243" s="11" t="s">
        <v>533</v>
      </c>
      <c r="I243" s="28"/>
      <c r="J243" s="13">
        <v>4</v>
      </c>
      <c r="K243" s="14" t="s">
        <v>599</v>
      </c>
      <c r="L243" s="14" t="s">
        <v>21</v>
      </c>
      <c r="M243" s="11" t="s">
        <v>412</v>
      </c>
      <c r="N243" s="11" t="s">
        <v>567</v>
      </c>
      <c r="O243" s="11" t="s">
        <v>409</v>
      </c>
      <c r="P243" s="15">
        <f t="shared" si="9"/>
        <v>11492</v>
      </c>
      <c r="Q243" s="6">
        <v>330</v>
      </c>
      <c r="R243" s="15">
        <f t="shared" si="10"/>
        <v>3792360</v>
      </c>
      <c r="S243" s="16">
        <f t="shared" si="11"/>
        <v>379.23599999999999</v>
      </c>
    </row>
    <row r="244" spans="1:19" ht="23.25" x14ac:dyDescent="0.5">
      <c r="A244" s="192"/>
      <c r="B244" s="7"/>
      <c r="C244" s="8"/>
      <c r="D244" s="9"/>
      <c r="E244" s="28"/>
      <c r="F244" s="11"/>
      <c r="G244" s="12" t="s">
        <v>519</v>
      </c>
      <c r="H244" s="11" t="s">
        <v>533</v>
      </c>
      <c r="I244" s="28"/>
      <c r="J244" s="13">
        <v>4</v>
      </c>
      <c r="K244" s="14" t="s">
        <v>599</v>
      </c>
      <c r="L244" s="14" t="s">
        <v>21</v>
      </c>
      <c r="M244" s="11" t="s">
        <v>465</v>
      </c>
      <c r="N244" s="11" t="s">
        <v>564</v>
      </c>
      <c r="O244" s="11" t="s">
        <v>571</v>
      </c>
      <c r="P244" s="15">
        <f t="shared" si="9"/>
        <v>4818</v>
      </c>
      <c r="Q244" s="6">
        <v>330</v>
      </c>
      <c r="R244" s="15">
        <f t="shared" si="10"/>
        <v>1589940</v>
      </c>
      <c r="S244" s="16">
        <f t="shared" si="11"/>
        <v>158.994</v>
      </c>
    </row>
    <row r="245" spans="1:19" ht="24.75" thickBot="1" x14ac:dyDescent="0.55000000000000004">
      <c r="A245" s="4" t="s">
        <v>374</v>
      </c>
      <c r="B245" s="7" t="s">
        <v>22</v>
      </c>
      <c r="C245" s="8" t="s">
        <v>159</v>
      </c>
      <c r="D245" s="9" t="s">
        <v>24</v>
      </c>
      <c r="E245" s="30" t="s">
        <v>815</v>
      </c>
      <c r="F245" s="11" t="s">
        <v>360</v>
      </c>
      <c r="G245" s="12" t="s">
        <v>519</v>
      </c>
      <c r="H245" s="11" t="s">
        <v>548</v>
      </c>
      <c r="I245" s="28"/>
      <c r="J245" s="13">
        <v>4</v>
      </c>
      <c r="K245" s="14" t="s">
        <v>599</v>
      </c>
      <c r="L245" s="14" t="s">
        <v>21</v>
      </c>
      <c r="M245" s="11" t="s">
        <v>426</v>
      </c>
      <c r="N245" s="11" t="s">
        <v>564</v>
      </c>
      <c r="O245" s="11" t="s">
        <v>334</v>
      </c>
      <c r="P245" s="15">
        <f t="shared" si="9"/>
        <v>3240</v>
      </c>
      <c r="Q245" s="6">
        <v>330</v>
      </c>
      <c r="R245" s="15">
        <f t="shared" si="10"/>
        <v>1069200</v>
      </c>
      <c r="S245" s="16">
        <f t="shared" si="11"/>
        <v>106.92</v>
      </c>
    </row>
    <row r="246" spans="1:19" ht="24.75" thickBot="1" x14ac:dyDescent="0.55000000000000004">
      <c r="A246" s="4" t="s">
        <v>329</v>
      </c>
      <c r="B246" s="7" t="s">
        <v>28</v>
      </c>
      <c r="C246" s="8" t="s">
        <v>159</v>
      </c>
      <c r="D246" s="9" t="s">
        <v>24</v>
      </c>
      <c r="E246" s="30" t="s">
        <v>943</v>
      </c>
      <c r="F246" s="11" t="s">
        <v>424</v>
      </c>
      <c r="G246" s="12" t="s">
        <v>519</v>
      </c>
      <c r="H246" s="11" t="s">
        <v>523</v>
      </c>
      <c r="I246" s="28"/>
      <c r="J246" s="13">
        <v>4</v>
      </c>
      <c r="K246" s="14" t="s">
        <v>599</v>
      </c>
      <c r="L246" s="14" t="s">
        <v>21</v>
      </c>
      <c r="M246" s="11" t="s">
        <v>460</v>
      </c>
      <c r="N246" s="11" t="s">
        <v>564</v>
      </c>
      <c r="O246" s="11" t="s">
        <v>582</v>
      </c>
      <c r="P246" s="15">
        <f t="shared" si="9"/>
        <v>437</v>
      </c>
      <c r="Q246" s="6">
        <v>330</v>
      </c>
      <c r="R246" s="15">
        <f t="shared" si="10"/>
        <v>144210</v>
      </c>
      <c r="S246" s="16">
        <f t="shared" si="11"/>
        <v>14.421000000000001</v>
      </c>
    </row>
    <row r="247" spans="1:19" ht="24.75" thickBot="1" x14ac:dyDescent="0.55000000000000004">
      <c r="A247" s="191" t="s">
        <v>607</v>
      </c>
      <c r="B247" s="7" t="s">
        <v>22</v>
      </c>
      <c r="C247" s="8" t="s">
        <v>160</v>
      </c>
      <c r="D247" s="9" t="s">
        <v>26</v>
      </c>
      <c r="E247" s="30" t="s">
        <v>944</v>
      </c>
      <c r="F247" s="11" t="s">
        <v>425</v>
      </c>
      <c r="G247" s="12" t="s">
        <v>519</v>
      </c>
      <c r="H247" s="11" t="s">
        <v>534</v>
      </c>
      <c r="I247" s="28"/>
      <c r="J247" s="13">
        <v>4</v>
      </c>
      <c r="K247" s="14" t="s">
        <v>599</v>
      </c>
      <c r="L247" s="14" t="s">
        <v>21</v>
      </c>
      <c r="M247" s="11" t="s">
        <v>571</v>
      </c>
      <c r="N247" s="11" t="s">
        <v>460</v>
      </c>
      <c r="O247" s="11" t="s">
        <v>370</v>
      </c>
      <c r="P247" s="15">
        <f t="shared" si="9"/>
        <v>7325</v>
      </c>
      <c r="Q247" s="6">
        <v>330</v>
      </c>
      <c r="R247" s="15">
        <f t="shared" si="10"/>
        <v>2417250</v>
      </c>
      <c r="S247" s="16">
        <f t="shared" si="11"/>
        <v>241.72500000000002</v>
      </c>
    </row>
    <row r="248" spans="1:19" ht="23.25" x14ac:dyDescent="0.5">
      <c r="A248" s="192"/>
      <c r="B248" s="7"/>
      <c r="C248" s="8"/>
      <c r="D248" s="9"/>
      <c r="E248" s="28"/>
      <c r="F248" s="11"/>
      <c r="G248" s="12" t="s">
        <v>519</v>
      </c>
      <c r="H248" s="11" t="s">
        <v>522</v>
      </c>
      <c r="I248" s="28"/>
      <c r="J248" s="13">
        <v>4</v>
      </c>
      <c r="K248" s="14" t="s">
        <v>599</v>
      </c>
      <c r="L248" s="14" t="s">
        <v>21</v>
      </c>
      <c r="M248" s="11" t="s">
        <v>563</v>
      </c>
      <c r="N248" s="11" t="s">
        <v>567</v>
      </c>
      <c r="O248" s="11" t="s">
        <v>494</v>
      </c>
      <c r="P248" s="15">
        <f t="shared" si="9"/>
        <v>1457</v>
      </c>
      <c r="Q248" s="6">
        <v>330</v>
      </c>
      <c r="R248" s="15">
        <f t="shared" si="10"/>
        <v>480810</v>
      </c>
      <c r="S248" s="16">
        <f t="shared" si="11"/>
        <v>48.081000000000003</v>
      </c>
    </row>
    <row r="249" spans="1:19" ht="24.75" thickBot="1" x14ac:dyDescent="0.55000000000000004">
      <c r="A249" s="4" t="s">
        <v>510</v>
      </c>
      <c r="B249" s="7" t="s">
        <v>22</v>
      </c>
      <c r="C249" s="8" t="s">
        <v>160</v>
      </c>
      <c r="D249" s="9" t="s">
        <v>26</v>
      </c>
      <c r="E249" s="30" t="s">
        <v>816</v>
      </c>
      <c r="F249" s="11" t="s">
        <v>351</v>
      </c>
      <c r="G249" s="12" t="s">
        <v>519</v>
      </c>
      <c r="H249" s="11" t="s">
        <v>521</v>
      </c>
      <c r="I249" s="28"/>
      <c r="J249" s="13">
        <v>4</v>
      </c>
      <c r="K249" s="14" t="s">
        <v>599</v>
      </c>
      <c r="L249" s="14" t="s">
        <v>21</v>
      </c>
      <c r="M249" s="11" t="s">
        <v>567</v>
      </c>
      <c r="N249" s="11" t="s">
        <v>563</v>
      </c>
      <c r="O249" s="11" t="s">
        <v>571</v>
      </c>
      <c r="P249" s="15">
        <f t="shared" si="9"/>
        <v>1118</v>
      </c>
      <c r="Q249" s="6">
        <v>330</v>
      </c>
      <c r="R249" s="15">
        <f t="shared" si="10"/>
        <v>368940</v>
      </c>
      <c r="S249" s="16">
        <f t="shared" si="11"/>
        <v>36.893999999999998</v>
      </c>
    </row>
    <row r="250" spans="1:19" ht="24.75" thickBot="1" x14ac:dyDescent="0.55000000000000004">
      <c r="A250" s="4" t="s">
        <v>386</v>
      </c>
      <c r="B250" s="7" t="s">
        <v>22</v>
      </c>
      <c r="C250" s="8" t="s">
        <v>160</v>
      </c>
      <c r="D250" s="9" t="s">
        <v>161</v>
      </c>
      <c r="E250" s="30" t="s">
        <v>817</v>
      </c>
      <c r="F250" s="11" t="s">
        <v>426</v>
      </c>
      <c r="G250" s="12" t="s">
        <v>519</v>
      </c>
      <c r="H250" s="11" t="s">
        <v>521</v>
      </c>
      <c r="I250" s="28"/>
      <c r="J250" s="13">
        <v>4</v>
      </c>
      <c r="K250" s="14" t="s">
        <v>599</v>
      </c>
      <c r="L250" s="14" t="s">
        <v>21</v>
      </c>
      <c r="M250" s="11" t="s">
        <v>563</v>
      </c>
      <c r="N250" s="11" t="s">
        <v>564</v>
      </c>
      <c r="O250" s="11" t="s">
        <v>564</v>
      </c>
      <c r="P250" s="15">
        <f t="shared" si="9"/>
        <v>1200</v>
      </c>
      <c r="Q250" s="6">
        <v>330</v>
      </c>
      <c r="R250" s="15">
        <f t="shared" si="10"/>
        <v>396000</v>
      </c>
      <c r="S250" s="16">
        <f t="shared" si="11"/>
        <v>39.6</v>
      </c>
    </row>
    <row r="251" spans="1:19" ht="24.75" thickBot="1" x14ac:dyDescent="0.55000000000000004">
      <c r="A251" s="191" t="s">
        <v>608</v>
      </c>
      <c r="B251" s="7" t="s">
        <v>22</v>
      </c>
      <c r="C251" s="8" t="s">
        <v>162</v>
      </c>
      <c r="D251" s="9" t="s">
        <v>24</v>
      </c>
      <c r="E251" s="30" t="s">
        <v>818</v>
      </c>
      <c r="F251" s="11" t="s">
        <v>427</v>
      </c>
      <c r="G251" s="12" t="s">
        <v>519</v>
      </c>
      <c r="H251" s="11" t="s">
        <v>538</v>
      </c>
      <c r="I251" s="28"/>
      <c r="J251" s="13">
        <v>4</v>
      </c>
      <c r="K251" s="14" t="s">
        <v>599</v>
      </c>
      <c r="L251" s="14" t="s">
        <v>21</v>
      </c>
      <c r="M251" s="11" t="s">
        <v>426</v>
      </c>
      <c r="N251" s="11" t="s">
        <v>563</v>
      </c>
      <c r="O251" s="11" t="s">
        <v>595</v>
      </c>
      <c r="P251" s="15">
        <f t="shared" si="9"/>
        <v>3570</v>
      </c>
      <c r="Q251" s="6">
        <v>330</v>
      </c>
      <c r="R251" s="15">
        <f t="shared" si="10"/>
        <v>1178100</v>
      </c>
      <c r="S251" s="16">
        <f t="shared" si="11"/>
        <v>117.81</v>
      </c>
    </row>
    <row r="252" spans="1:19" ht="23.25" x14ac:dyDescent="0.5">
      <c r="A252" s="192"/>
      <c r="B252" s="7"/>
      <c r="C252" s="8"/>
      <c r="D252" s="9"/>
      <c r="E252" s="28"/>
      <c r="F252" s="11"/>
      <c r="G252" s="12" t="s">
        <v>519</v>
      </c>
      <c r="H252" s="11" t="s">
        <v>531</v>
      </c>
      <c r="I252" s="28"/>
      <c r="J252" s="13">
        <v>4</v>
      </c>
      <c r="K252" s="14" t="s">
        <v>599</v>
      </c>
      <c r="L252" s="14" t="s">
        <v>21</v>
      </c>
      <c r="M252" s="11" t="s">
        <v>563</v>
      </c>
      <c r="N252" s="11" t="s">
        <v>460</v>
      </c>
      <c r="O252" s="11" t="s">
        <v>391</v>
      </c>
      <c r="P252" s="15">
        <f t="shared" si="9"/>
        <v>1341</v>
      </c>
      <c r="Q252" s="6">
        <v>330</v>
      </c>
      <c r="R252" s="15">
        <f t="shared" si="10"/>
        <v>442530</v>
      </c>
      <c r="S252" s="16">
        <f t="shared" si="11"/>
        <v>44.253</v>
      </c>
    </row>
    <row r="253" spans="1:19" ht="24.75" thickBot="1" x14ac:dyDescent="0.55000000000000004">
      <c r="A253" s="4" t="s">
        <v>357</v>
      </c>
      <c r="B253" s="7" t="s">
        <v>22</v>
      </c>
      <c r="C253" s="8" t="s">
        <v>163</v>
      </c>
      <c r="D253" s="9" t="s">
        <v>24</v>
      </c>
      <c r="E253" s="30" t="s">
        <v>819</v>
      </c>
      <c r="F253" s="11" t="s">
        <v>428</v>
      </c>
      <c r="G253" s="12" t="s">
        <v>519</v>
      </c>
      <c r="H253" s="11" t="s">
        <v>525</v>
      </c>
      <c r="I253" s="28"/>
      <c r="J253" s="13">
        <v>4</v>
      </c>
      <c r="K253" s="14" t="s">
        <v>599</v>
      </c>
      <c r="L253" s="14" t="s">
        <v>21</v>
      </c>
      <c r="M253" s="11" t="s">
        <v>516</v>
      </c>
      <c r="N253" s="11" t="s">
        <v>564</v>
      </c>
      <c r="O253" s="11" t="s">
        <v>348</v>
      </c>
      <c r="P253" s="15">
        <f t="shared" si="9"/>
        <v>2494</v>
      </c>
      <c r="Q253" s="6">
        <v>330</v>
      </c>
      <c r="R253" s="15">
        <f t="shared" si="10"/>
        <v>823020</v>
      </c>
      <c r="S253" s="16">
        <f t="shared" si="11"/>
        <v>82.302000000000007</v>
      </c>
    </row>
    <row r="254" spans="1:19" ht="24.75" thickBot="1" x14ac:dyDescent="0.55000000000000004">
      <c r="A254" s="191" t="s">
        <v>479</v>
      </c>
      <c r="B254" s="7" t="s">
        <v>28</v>
      </c>
      <c r="C254" s="8" t="s">
        <v>164</v>
      </c>
      <c r="D254" s="9" t="s">
        <v>24</v>
      </c>
      <c r="E254" s="30" t="s">
        <v>820</v>
      </c>
      <c r="F254" s="11" t="s">
        <v>429</v>
      </c>
      <c r="G254" s="12" t="s">
        <v>519</v>
      </c>
      <c r="H254" s="11" t="s">
        <v>531</v>
      </c>
      <c r="I254" s="28"/>
      <c r="J254" s="13">
        <v>4</v>
      </c>
      <c r="K254" s="14" t="s">
        <v>599</v>
      </c>
      <c r="L254" s="14" t="s">
        <v>21</v>
      </c>
      <c r="M254" s="11" t="s">
        <v>564</v>
      </c>
      <c r="N254" s="11" t="s">
        <v>567</v>
      </c>
      <c r="O254" s="11" t="s">
        <v>454</v>
      </c>
      <c r="P254" s="15">
        <f t="shared" si="9"/>
        <v>284</v>
      </c>
      <c r="Q254" s="6">
        <v>330</v>
      </c>
      <c r="R254" s="15">
        <f t="shared" si="10"/>
        <v>93720</v>
      </c>
      <c r="S254" s="16">
        <f t="shared" si="11"/>
        <v>9.3719999999999999</v>
      </c>
    </row>
    <row r="255" spans="1:19" ht="23.25" x14ac:dyDescent="0.5">
      <c r="A255" s="193"/>
      <c r="B255" s="7"/>
      <c r="C255" s="8"/>
      <c r="D255" s="9"/>
      <c r="E255" s="28"/>
      <c r="F255" s="11"/>
      <c r="G255" s="12" t="s">
        <v>519</v>
      </c>
      <c r="H255" s="11" t="s">
        <v>531</v>
      </c>
      <c r="I255" s="28"/>
      <c r="J255" s="13">
        <v>4</v>
      </c>
      <c r="K255" s="14" t="s">
        <v>599</v>
      </c>
      <c r="L255" s="14" t="s">
        <v>21</v>
      </c>
      <c r="M255" s="11" t="s">
        <v>567</v>
      </c>
      <c r="N255" s="11" t="s">
        <v>460</v>
      </c>
      <c r="O255" s="11" t="s">
        <v>340</v>
      </c>
      <c r="P255" s="15">
        <f t="shared" si="9"/>
        <v>986</v>
      </c>
      <c r="Q255" s="6">
        <v>330</v>
      </c>
      <c r="R255" s="15">
        <f t="shared" si="10"/>
        <v>325380</v>
      </c>
      <c r="S255" s="16">
        <f t="shared" si="11"/>
        <v>32.538000000000004</v>
      </c>
    </row>
    <row r="256" spans="1:19" ht="23.25" x14ac:dyDescent="0.5">
      <c r="A256" s="193"/>
      <c r="B256" s="7"/>
      <c r="C256" s="8"/>
      <c r="D256" s="9"/>
      <c r="E256" s="28"/>
      <c r="F256" s="11"/>
      <c r="G256" s="12" t="s">
        <v>519</v>
      </c>
      <c r="H256" s="11" t="s">
        <v>521</v>
      </c>
      <c r="I256" s="28"/>
      <c r="J256" s="13">
        <v>4</v>
      </c>
      <c r="K256" s="14" t="s">
        <v>599</v>
      </c>
      <c r="L256" s="14" t="s">
        <v>21</v>
      </c>
      <c r="M256" s="11" t="s">
        <v>460</v>
      </c>
      <c r="N256" s="11" t="s">
        <v>460</v>
      </c>
      <c r="O256" s="11" t="s">
        <v>441</v>
      </c>
      <c r="P256" s="15">
        <f t="shared" si="9"/>
        <v>550</v>
      </c>
      <c r="Q256" s="6">
        <v>330</v>
      </c>
      <c r="R256" s="15">
        <f t="shared" si="10"/>
        <v>181500</v>
      </c>
      <c r="S256" s="16">
        <f t="shared" si="11"/>
        <v>18.150000000000002</v>
      </c>
    </row>
    <row r="257" spans="1:19" ht="23.25" x14ac:dyDescent="0.5">
      <c r="A257" s="193"/>
      <c r="B257" s="7"/>
      <c r="C257" s="8"/>
      <c r="D257" s="9"/>
      <c r="E257" s="28"/>
      <c r="F257" s="11"/>
      <c r="G257" s="12" t="s">
        <v>519</v>
      </c>
      <c r="H257" s="11" t="s">
        <v>521</v>
      </c>
      <c r="I257" s="28"/>
      <c r="J257" s="13">
        <v>4</v>
      </c>
      <c r="K257" s="14" t="s">
        <v>599</v>
      </c>
      <c r="L257" s="14" t="s">
        <v>21</v>
      </c>
      <c r="M257" s="11" t="s">
        <v>564</v>
      </c>
      <c r="N257" s="11" t="s">
        <v>567</v>
      </c>
      <c r="O257" s="11" t="s">
        <v>439</v>
      </c>
      <c r="P257" s="15">
        <f t="shared" si="9"/>
        <v>217</v>
      </c>
      <c r="Q257" s="6">
        <v>330</v>
      </c>
      <c r="R257" s="15">
        <f t="shared" si="10"/>
        <v>71610</v>
      </c>
      <c r="S257" s="16">
        <f t="shared" si="11"/>
        <v>7.1610000000000005</v>
      </c>
    </row>
    <row r="258" spans="1:19" ht="23.25" x14ac:dyDescent="0.5">
      <c r="A258" s="193"/>
      <c r="B258" s="7"/>
      <c r="C258" s="8"/>
      <c r="D258" s="9"/>
      <c r="E258" s="28"/>
      <c r="F258" s="11"/>
      <c r="G258" s="12" t="s">
        <v>519</v>
      </c>
      <c r="H258" s="11" t="s">
        <v>531</v>
      </c>
      <c r="I258" s="28"/>
      <c r="J258" s="13">
        <v>4</v>
      </c>
      <c r="K258" s="14" t="s">
        <v>599</v>
      </c>
      <c r="L258" s="14" t="s">
        <v>21</v>
      </c>
      <c r="M258" s="11" t="s">
        <v>460</v>
      </c>
      <c r="N258" s="11" t="s">
        <v>567</v>
      </c>
      <c r="O258" s="11" t="s">
        <v>562</v>
      </c>
      <c r="P258" s="15">
        <f t="shared" si="9"/>
        <v>605</v>
      </c>
      <c r="Q258" s="6">
        <v>330</v>
      </c>
      <c r="R258" s="15">
        <f t="shared" si="10"/>
        <v>199650</v>
      </c>
      <c r="S258" s="16">
        <f t="shared" si="11"/>
        <v>19.965</v>
      </c>
    </row>
    <row r="259" spans="1:19" ht="23.25" x14ac:dyDescent="0.5">
      <c r="A259" s="193"/>
      <c r="B259" s="7"/>
      <c r="C259" s="8"/>
      <c r="D259" s="9"/>
      <c r="E259" s="28"/>
      <c r="F259" s="11"/>
      <c r="G259" s="12" t="s">
        <v>519</v>
      </c>
      <c r="H259" s="11" t="s">
        <v>535</v>
      </c>
      <c r="I259" s="28"/>
      <c r="J259" s="13">
        <v>4</v>
      </c>
      <c r="K259" s="14" t="s">
        <v>599</v>
      </c>
      <c r="L259" s="14" t="s">
        <v>21</v>
      </c>
      <c r="M259" s="11" t="s">
        <v>516</v>
      </c>
      <c r="N259" s="11" t="s">
        <v>564</v>
      </c>
      <c r="O259" s="11" t="s">
        <v>414</v>
      </c>
      <c r="P259" s="15">
        <f t="shared" si="9"/>
        <v>2497</v>
      </c>
      <c r="Q259" s="6">
        <v>330</v>
      </c>
      <c r="R259" s="15">
        <f t="shared" si="10"/>
        <v>824010</v>
      </c>
      <c r="S259" s="16">
        <f t="shared" si="11"/>
        <v>82.40100000000001</v>
      </c>
    </row>
    <row r="260" spans="1:19" ht="23.25" x14ac:dyDescent="0.5">
      <c r="A260" s="192"/>
      <c r="B260" s="7"/>
      <c r="C260" s="8"/>
      <c r="D260" s="9"/>
      <c r="E260" s="28"/>
      <c r="F260" s="11"/>
      <c r="G260" s="12" t="s">
        <v>519</v>
      </c>
      <c r="H260" s="11" t="s">
        <v>535</v>
      </c>
      <c r="I260" s="28"/>
      <c r="J260" s="13">
        <v>4</v>
      </c>
      <c r="K260" s="14" t="s">
        <v>599</v>
      </c>
      <c r="L260" s="14" t="s">
        <v>21</v>
      </c>
      <c r="M260" s="11" t="s">
        <v>564</v>
      </c>
      <c r="N260" s="11" t="s">
        <v>567</v>
      </c>
      <c r="O260" s="11" t="s">
        <v>376</v>
      </c>
      <c r="P260" s="15">
        <f t="shared" si="9"/>
        <v>261</v>
      </c>
      <c r="Q260" s="6">
        <v>330</v>
      </c>
      <c r="R260" s="15">
        <f t="shared" si="10"/>
        <v>86130</v>
      </c>
      <c r="S260" s="16">
        <f t="shared" si="11"/>
        <v>8.6129999999999995</v>
      </c>
    </row>
    <row r="261" spans="1:19" ht="24.75" thickBot="1" x14ac:dyDescent="0.55000000000000004">
      <c r="A261" s="4" t="s">
        <v>609</v>
      </c>
      <c r="B261" s="7" t="s">
        <v>22</v>
      </c>
      <c r="C261" s="8" t="s">
        <v>165</v>
      </c>
      <c r="D261" s="9" t="s">
        <v>26</v>
      </c>
      <c r="E261" s="30" t="s">
        <v>821</v>
      </c>
      <c r="F261" s="11" t="s">
        <v>430</v>
      </c>
      <c r="G261" s="12" t="s">
        <v>519</v>
      </c>
      <c r="H261" s="11" t="s">
        <v>546</v>
      </c>
      <c r="I261" s="28"/>
      <c r="J261" s="13">
        <v>4</v>
      </c>
      <c r="K261" s="14" t="s">
        <v>599</v>
      </c>
      <c r="L261" s="14" t="s">
        <v>21</v>
      </c>
      <c r="M261" s="11" t="s">
        <v>567</v>
      </c>
      <c r="N261" s="11" t="s">
        <v>460</v>
      </c>
      <c r="O261" s="11" t="s">
        <v>336</v>
      </c>
      <c r="P261" s="15">
        <f t="shared" ref="P261:P324" si="12">M261*400+N261*100+O261</f>
        <v>952</v>
      </c>
      <c r="Q261" s="6">
        <v>330</v>
      </c>
      <c r="R261" s="15">
        <f t="shared" ref="R261:R324" si="13">P261*Q261</f>
        <v>314160</v>
      </c>
      <c r="S261" s="16">
        <f t="shared" si="11"/>
        <v>31.416</v>
      </c>
    </row>
    <row r="262" spans="1:19" ht="24.75" thickBot="1" x14ac:dyDescent="0.55000000000000004">
      <c r="A262" s="191" t="s">
        <v>415</v>
      </c>
      <c r="B262" s="7" t="s">
        <v>28</v>
      </c>
      <c r="C262" s="8" t="s">
        <v>166</v>
      </c>
      <c r="D262" s="9" t="s">
        <v>24</v>
      </c>
      <c r="E262" s="30" t="s">
        <v>822</v>
      </c>
      <c r="F262" s="11" t="s">
        <v>389</v>
      </c>
      <c r="G262" s="12" t="s">
        <v>519</v>
      </c>
      <c r="H262" s="11" t="s">
        <v>524</v>
      </c>
      <c r="I262" s="28"/>
      <c r="J262" s="13">
        <v>4</v>
      </c>
      <c r="K262" s="14" t="s">
        <v>599</v>
      </c>
      <c r="L262" s="14" t="s">
        <v>21</v>
      </c>
      <c r="M262" s="11" t="s">
        <v>566</v>
      </c>
      <c r="N262" s="11" t="s">
        <v>563</v>
      </c>
      <c r="O262" s="11" t="s">
        <v>586</v>
      </c>
      <c r="P262" s="15">
        <f t="shared" si="12"/>
        <v>1973</v>
      </c>
      <c r="Q262" s="6">
        <v>330</v>
      </c>
      <c r="R262" s="15">
        <f t="shared" si="13"/>
        <v>651090</v>
      </c>
      <c r="S262" s="16">
        <f t="shared" ref="S262:S325" si="14">R262*0.01%</f>
        <v>65.109000000000009</v>
      </c>
    </row>
    <row r="263" spans="1:19" ht="23.25" x14ac:dyDescent="0.5">
      <c r="A263" s="193"/>
      <c r="B263" s="7"/>
      <c r="C263" s="8"/>
      <c r="D263" s="9"/>
      <c r="E263" s="28"/>
      <c r="F263" s="11"/>
      <c r="G263" s="12" t="s">
        <v>519</v>
      </c>
      <c r="H263" s="11" t="s">
        <v>522</v>
      </c>
      <c r="I263" s="28"/>
      <c r="J263" s="13">
        <v>4</v>
      </c>
      <c r="K263" s="14" t="s">
        <v>599</v>
      </c>
      <c r="L263" s="14" t="s">
        <v>21</v>
      </c>
      <c r="M263" s="11" t="s">
        <v>566</v>
      </c>
      <c r="N263" s="11" t="s">
        <v>460</v>
      </c>
      <c r="O263" s="11" t="s">
        <v>565</v>
      </c>
      <c r="P263" s="15">
        <f t="shared" si="12"/>
        <v>1707</v>
      </c>
      <c r="Q263" s="6">
        <v>330</v>
      </c>
      <c r="R263" s="15">
        <f t="shared" si="13"/>
        <v>563310</v>
      </c>
      <c r="S263" s="16">
        <f t="shared" si="14"/>
        <v>56.331000000000003</v>
      </c>
    </row>
    <row r="264" spans="1:19" ht="23.25" x14ac:dyDescent="0.5">
      <c r="A264" s="192"/>
      <c r="B264" s="7"/>
      <c r="C264" s="8"/>
      <c r="D264" s="9"/>
      <c r="E264" s="28"/>
      <c r="F264" s="11"/>
      <c r="G264" s="12" t="s">
        <v>519</v>
      </c>
      <c r="H264" s="11" t="s">
        <v>539</v>
      </c>
      <c r="I264" s="28"/>
      <c r="J264" s="13">
        <v>4</v>
      </c>
      <c r="K264" s="14" t="s">
        <v>599</v>
      </c>
      <c r="L264" s="14" t="s">
        <v>21</v>
      </c>
      <c r="M264" s="11" t="s">
        <v>460</v>
      </c>
      <c r="N264" s="11" t="s">
        <v>567</v>
      </c>
      <c r="O264" s="11" t="s">
        <v>383</v>
      </c>
      <c r="P264" s="15">
        <f t="shared" si="12"/>
        <v>676</v>
      </c>
      <c r="Q264" s="6">
        <v>330</v>
      </c>
      <c r="R264" s="15">
        <f t="shared" si="13"/>
        <v>223080</v>
      </c>
      <c r="S264" s="16">
        <f t="shared" si="14"/>
        <v>22.308</v>
      </c>
    </row>
    <row r="265" spans="1:19" ht="24.75" thickBot="1" x14ac:dyDescent="0.55000000000000004">
      <c r="A265" s="4" t="s">
        <v>493</v>
      </c>
      <c r="B265" s="7" t="s">
        <v>22</v>
      </c>
      <c r="C265" s="8" t="s">
        <v>167</v>
      </c>
      <c r="D265" s="9" t="s">
        <v>168</v>
      </c>
      <c r="E265" s="30" t="s">
        <v>823</v>
      </c>
      <c r="F265" s="11" t="s">
        <v>431</v>
      </c>
      <c r="G265" s="12" t="s">
        <v>519</v>
      </c>
      <c r="H265" s="11" t="s">
        <v>525</v>
      </c>
      <c r="I265" s="28"/>
      <c r="J265" s="13">
        <v>4</v>
      </c>
      <c r="K265" s="14" t="s">
        <v>599</v>
      </c>
      <c r="L265" s="14" t="s">
        <v>21</v>
      </c>
      <c r="M265" s="11" t="s">
        <v>425</v>
      </c>
      <c r="N265" s="11" t="s">
        <v>460</v>
      </c>
      <c r="O265" s="11" t="s">
        <v>384</v>
      </c>
      <c r="P265" s="15">
        <f t="shared" si="12"/>
        <v>22530</v>
      </c>
      <c r="Q265" s="6">
        <v>330</v>
      </c>
      <c r="R265" s="15">
        <f t="shared" si="13"/>
        <v>7434900</v>
      </c>
      <c r="S265" s="16">
        <f t="shared" si="14"/>
        <v>743.49</v>
      </c>
    </row>
    <row r="266" spans="1:19" ht="23.25" x14ac:dyDescent="0.5">
      <c r="A266" s="191" t="s">
        <v>610</v>
      </c>
      <c r="B266" s="7" t="s">
        <v>28</v>
      </c>
      <c r="C266" s="8" t="s">
        <v>169</v>
      </c>
      <c r="D266" s="9" t="s">
        <v>24</v>
      </c>
      <c r="E266" s="28"/>
      <c r="F266" s="11" t="s">
        <v>432</v>
      </c>
      <c r="G266" s="12" t="s">
        <v>519</v>
      </c>
      <c r="H266" s="11" t="s">
        <v>529</v>
      </c>
      <c r="I266" s="28"/>
      <c r="J266" s="13">
        <v>4</v>
      </c>
      <c r="K266" s="14" t="s">
        <v>599</v>
      </c>
      <c r="L266" s="14" t="s">
        <v>21</v>
      </c>
      <c r="M266" s="11" t="s">
        <v>566</v>
      </c>
      <c r="N266" s="11" t="s">
        <v>460</v>
      </c>
      <c r="O266" s="11" t="s">
        <v>582</v>
      </c>
      <c r="P266" s="15">
        <f t="shared" si="12"/>
        <v>1737</v>
      </c>
      <c r="Q266" s="6">
        <v>330</v>
      </c>
      <c r="R266" s="15">
        <f t="shared" si="13"/>
        <v>573210</v>
      </c>
      <c r="S266" s="16">
        <f t="shared" si="14"/>
        <v>57.321000000000005</v>
      </c>
    </row>
    <row r="267" spans="1:19" ht="23.25" x14ac:dyDescent="0.5">
      <c r="A267" s="192"/>
      <c r="B267" s="7"/>
      <c r="C267" s="8"/>
      <c r="D267" s="9"/>
      <c r="E267" s="28"/>
      <c r="F267" s="11"/>
      <c r="G267" s="12" t="s">
        <v>519</v>
      </c>
      <c r="H267" s="11" t="s">
        <v>531</v>
      </c>
      <c r="I267" s="28"/>
      <c r="J267" s="13">
        <v>4</v>
      </c>
      <c r="K267" s="14" t="s">
        <v>599</v>
      </c>
      <c r="L267" s="14" t="s">
        <v>21</v>
      </c>
      <c r="M267" s="11" t="s">
        <v>566</v>
      </c>
      <c r="N267" s="11" t="s">
        <v>460</v>
      </c>
      <c r="O267" s="11" t="s">
        <v>355</v>
      </c>
      <c r="P267" s="15">
        <f t="shared" si="12"/>
        <v>1799</v>
      </c>
      <c r="Q267" s="6">
        <v>330</v>
      </c>
      <c r="R267" s="15">
        <f t="shared" si="13"/>
        <v>593670</v>
      </c>
      <c r="S267" s="16">
        <f t="shared" si="14"/>
        <v>59.367000000000004</v>
      </c>
    </row>
    <row r="268" spans="1:19" ht="24.75" thickBot="1" x14ac:dyDescent="0.55000000000000004">
      <c r="A268" s="191" t="s">
        <v>406</v>
      </c>
      <c r="B268" s="7" t="s">
        <v>28</v>
      </c>
      <c r="C268" s="8" t="s">
        <v>170</v>
      </c>
      <c r="D268" s="9" t="s">
        <v>26</v>
      </c>
      <c r="E268" s="30" t="s">
        <v>945</v>
      </c>
      <c r="F268" s="11" t="s">
        <v>336</v>
      </c>
      <c r="G268" s="12" t="s">
        <v>519</v>
      </c>
      <c r="H268" s="11" t="s">
        <v>533</v>
      </c>
      <c r="I268" s="28"/>
      <c r="J268" s="13">
        <v>4</v>
      </c>
      <c r="K268" s="14" t="s">
        <v>599</v>
      </c>
      <c r="L268" s="14" t="s">
        <v>21</v>
      </c>
      <c r="M268" s="11" t="s">
        <v>496</v>
      </c>
      <c r="N268" s="11" t="s">
        <v>563</v>
      </c>
      <c r="O268" s="11" t="s">
        <v>421</v>
      </c>
      <c r="P268" s="15">
        <f t="shared" si="12"/>
        <v>4788</v>
      </c>
      <c r="Q268" s="6">
        <v>330</v>
      </c>
      <c r="R268" s="15">
        <f t="shared" si="13"/>
        <v>1580040</v>
      </c>
      <c r="S268" s="16">
        <f t="shared" si="14"/>
        <v>158.00400000000002</v>
      </c>
    </row>
    <row r="269" spans="1:19" ht="23.25" x14ac:dyDescent="0.5">
      <c r="A269" s="192"/>
      <c r="B269" s="7"/>
      <c r="C269" s="8"/>
      <c r="D269" s="9"/>
      <c r="E269" s="28"/>
      <c r="F269" s="11"/>
      <c r="G269" s="12" t="s">
        <v>519</v>
      </c>
      <c r="H269" s="11" t="s">
        <v>533</v>
      </c>
      <c r="I269" s="28"/>
      <c r="J269" s="13">
        <v>4</v>
      </c>
      <c r="K269" s="14" t="s">
        <v>599</v>
      </c>
      <c r="L269" s="14" t="s">
        <v>21</v>
      </c>
      <c r="M269" s="11" t="s">
        <v>496</v>
      </c>
      <c r="N269" s="11" t="s">
        <v>563</v>
      </c>
      <c r="O269" s="11" t="s">
        <v>370</v>
      </c>
      <c r="P269" s="15">
        <f t="shared" si="12"/>
        <v>4725</v>
      </c>
      <c r="Q269" s="6">
        <v>330</v>
      </c>
      <c r="R269" s="15">
        <f t="shared" si="13"/>
        <v>1559250</v>
      </c>
      <c r="S269" s="16">
        <f t="shared" si="14"/>
        <v>155.92500000000001</v>
      </c>
    </row>
    <row r="270" spans="1:19" ht="24.75" thickBot="1" x14ac:dyDescent="0.55000000000000004">
      <c r="A270" s="191" t="s">
        <v>611</v>
      </c>
      <c r="B270" s="7" t="s">
        <v>28</v>
      </c>
      <c r="C270" s="8" t="s">
        <v>171</v>
      </c>
      <c r="D270" s="9" t="s">
        <v>26</v>
      </c>
      <c r="E270" s="30" t="s">
        <v>824</v>
      </c>
      <c r="F270" s="11" t="s">
        <v>421</v>
      </c>
      <c r="G270" s="12" t="s">
        <v>519</v>
      </c>
      <c r="H270" s="11" t="s">
        <v>522</v>
      </c>
      <c r="I270" s="28"/>
      <c r="J270" s="13">
        <v>4</v>
      </c>
      <c r="K270" s="14" t="s">
        <v>599</v>
      </c>
      <c r="L270" s="14" t="s">
        <v>21</v>
      </c>
      <c r="M270" s="11" t="s">
        <v>566</v>
      </c>
      <c r="N270" s="11" t="s">
        <v>460</v>
      </c>
      <c r="O270" s="11" t="s">
        <v>597</v>
      </c>
      <c r="P270" s="15">
        <f t="shared" si="12"/>
        <v>1747</v>
      </c>
      <c r="Q270" s="6">
        <v>330</v>
      </c>
      <c r="R270" s="15">
        <f t="shared" si="13"/>
        <v>576510</v>
      </c>
      <c r="S270" s="16">
        <f t="shared" si="14"/>
        <v>57.651000000000003</v>
      </c>
    </row>
    <row r="271" spans="1:19" ht="23.25" x14ac:dyDescent="0.5">
      <c r="A271" s="192"/>
      <c r="B271" s="7"/>
      <c r="C271" s="8"/>
      <c r="D271" s="9"/>
      <c r="E271" s="28"/>
      <c r="F271" s="11"/>
      <c r="G271" s="12" t="s">
        <v>519</v>
      </c>
      <c r="H271" s="11" t="s">
        <v>523</v>
      </c>
      <c r="I271" s="28"/>
      <c r="J271" s="13">
        <v>4</v>
      </c>
      <c r="K271" s="14" t="s">
        <v>599</v>
      </c>
      <c r="L271" s="14" t="s">
        <v>21</v>
      </c>
      <c r="M271" s="11" t="s">
        <v>339</v>
      </c>
      <c r="N271" s="11" t="s">
        <v>460</v>
      </c>
      <c r="O271" s="11" t="s">
        <v>564</v>
      </c>
      <c r="P271" s="15">
        <f t="shared" si="12"/>
        <v>5300</v>
      </c>
      <c r="Q271" s="6">
        <v>330</v>
      </c>
      <c r="R271" s="15">
        <f t="shared" si="13"/>
        <v>1749000</v>
      </c>
      <c r="S271" s="16">
        <f t="shared" si="14"/>
        <v>174.9</v>
      </c>
    </row>
    <row r="272" spans="1:19" ht="24.75" thickBot="1" x14ac:dyDescent="0.55000000000000004">
      <c r="A272" s="4" t="s">
        <v>432</v>
      </c>
      <c r="B272" s="7" t="s">
        <v>28</v>
      </c>
      <c r="C272" s="8" t="s">
        <v>172</v>
      </c>
      <c r="D272" s="9" t="s">
        <v>24</v>
      </c>
      <c r="E272" s="30" t="s">
        <v>825</v>
      </c>
      <c r="F272" s="11" t="s">
        <v>433</v>
      </c>
      <c r="G272" s="12" t="s">
        <v>519</v>
      </c>
      <c r="H272" s="11" t="s">
        <v>525</v>
      </c>
      <c r="I272" s="28"/>
      <c r="J272" s="13">
        <v>4</v>
      </c>
      <c r="K272" s="14" t="s">
        <v>599</v>
      </c>
      <c r="L272" s="14" t="s">
        <v>21</v>
      </c>
      <c r="M272" s="11" t="s">
        <v>516</v>
      </c>
      <c r="N272" s="11" t="s">
        <v>564</v>
      </c>
      <c r="O272" s="11" t="s">
        <v>348</v>
      </c>
      <c r="P272" s="15">
        <f t="shared" si="12"/>
        <v>2494</v>
      </c>
      <c r="Q272" s="6">
        <v>330</v>
      </c>
      <c r="R272" s="15">
        <f t="shared" si="13"/>
        <v>823020</v>
      </c>
      <c r="S272" s="16">
        <f t="shared" si="14"/>
        <v>82.302000000000007</v>
      </c>
    </row>
    <row r="273" spans="1:19" ht="24.75" thickBot="1" x14ac:dyDescent="0.55000000000000004">
      <c r="A273" s="191" t="s">
        <v>612</v>
      </c>
      <c r="B273" s="7" t="s">
        <v>22</v>
      </c>
      <c r="C273" s="8" t="s">
        <v>173</v>
      </c>
      <c r="D273" s="9" t="s">
        <v>26</v>
      </c>
      <c r="E273" s="30" t="s">
        <v>826</v>
      </c>
      <c r="F273" s="11" t="s">
        <v>434</v>
      </c>
      <c r="G273" s="12" t="s">
        <v>519</v>
      </c>
      <c r="H273" s="11" t="s">
        <v>526</v>
      </c>
      <c r="I273" s="28"/>
      <c r="J273" s="13">
        <v>4</v>
      </c>
      <c r="K273" s="14" t="s">
        <v>599</v>
      </c>
      <c r="L273" s="14" t="s">
        <v>21</v>
      </c>
      <c r="M273" s="11" t="s">
        <v>465</v>
      </c>
      <c r="N273" s="11" t="s">
        <v>563</v>
      </c>
      <c r="O273" s="11" t="s">
        <v>464</v>
      </c>
      <c r="P273" s="15">
        <f t="shared" si="12"/>
        <v>5146</v>
      </c>
      <c r="Q273" s="6">
        <v>330</v>
      </c>
      <c r="R273" s="15">
        <f t="shared" si="13"/>
        <v>1698180</v>
      </c>
      <c r="S273" s="16">
        <f t="shared" si="14"/>
        <v>169.81800000000001</v>
      </c>
    </row>
    <row r="274" spans="1:19" ht="23.25" x14ac:dyDescent="0.5">
      <c r="A274" s="193"/>
      <c r="B274" s="7"/>
      <c r="C274" s="8"/>
      <c r="D274" s="9"/>
      <c r="E274" s="28"/>
      <c r="F274" s="11"/>
      <c r="G274" s="12" t="s">
        <v>519</v>
      </c>
      <c r="H274" s="11" t="s">
        <v>539</v>
      </c>
      <c r="I274" s="28"/>
      <c r="J274" s="13">
        <v>4</v>
      </c>
      <c r="K274" s="14" t="s">
        <v>599</v>
      </c>
      <c r="L274" s="14" t="s">
        <v>21</v>
      </c>
      <c r="M274" s="11" t="s">
        <v>567</v>
      </c>
      <c r="N274" s="11" t="s">
        <v>564</v>
      </c>
      <c r="O274" s="11" t="s">
        <v>584</v>
      </c>
      <c r="P274" s="15">
        <f t="shared" si="12"/>
        <v>883</v>
      </c>
      <c r="Q274" s="6">
        <v>330</v>
      </c>
      <c r="R274" s="15">
        <f t="shared" si="13"/>
        <v>291390</v>
      </c>
      <c r="S274" s="16">
        <f t="shared" si="14"/>
        <v>29.139000000000003</v>
      </c>
    </row>
    <row r="275" spans="1:19" ht="23.25" x14ac:dyDescent="0.5">
      <c r="A275" s="192"/>
      <c r="B275" s="7"/>
      <c r="C275" s="8"/>
      <c r="D275" s="9"/>
      <c r="E275" s="28"/>
      <c r="F275" s="11"/>
      <c r="G275" s="12" t="s">
        <v>519</v>
      </c>
      <c r="H275" s="11" t="s">
        <v>541</v>
      </c>
      <c r="I275" s="28"/>
      <c r="J275" s="13">
        <v>4</v>
      </c>
      <c r="K275" s="14" t="s">
        <v>599</v>
      </c>
      <c r="L275" s="14" t="s">
        <v>21</v>
      </c>
      <c r="M275" s="11" t="s">
        <v>563</v>
      </c>
      <c r="N275" s="11" t="s">
        <v>567</v>
      </c>
      <c r="O275" s="11" t="s">
        <v>587</v>
      </c>
      <c r="P275" s="15">
        <f t="shared" si="12"/>
        <v>1479</v>
      </c>
      <c r="Q275" s="6">
        <v>330</v>
      </c>
      <c r="R275" s="15">
        <f t="shared" si="13"/>
        <v>488070</v>
      </c>
      <c r="S275" s="16">
        <f t="shared" si="14"/>
        <v>48.807000000000002</v>
      </c>
    </row>
    <row r="276" spans="1:19" ht="24.75" thickBot="1" x14ac:dyDescent="0.55000000000000004">
      <c r="A276" s="4" t="s">
        <v>477</v>
      </c>
      <c r="B276" s="7" t="s">
        <v>54</v>
      </c>
      <c r="C276" s="8" t="s">
        <v>174</v>
      </c>
      <c r="D276" s="9" t="s">
        <v>26</v>
      </c>
      <c r="E276" s="30" t="s">
        <v>827</v>
      </c>
      <c r="F276" s="11" t="s">
        <v>329</v>
      </c>
      <c r="G276" s="12" t="s">
        <v>519</v>
      </c>
      <c r="H276" s="11" t="s">
        <v>525</v>
      </c>
      <c r="I276" s="28"/>
      <c r="J276" s="13">
        <v>4</v>
      </c>
      <c r="K276" s="14" t="s">
        <v>599</v>
      </c>
      <c r="L276" s="14" t="s">
        <v>21</v>
      </c>
      <c r="M276" s="11" t="s">
        <v>562</v>
      </c>
      <c r="N276" s="11" t="s">
        <v>460</v>
      </c>
      <c r="O276" s="11" t="s">
        <v>388</v>
      </c>
      <c r="P276" s="15">
        <f t="shared" si="12"/>
        <v>2136</v>
      </c>
      <c r="Q276" s="6">
        <v>330</v>
      </c>
      <c r="R276" s="15">
        <f t="shared" si="13"/>
        <v>704880</v>
      </c>
      <c r="S276" s="16">
        <f t="shared" si="14"/>
        <v>70.488</v>
      </c>
    </row>
    <row r="277" spans="1:19" ht="24.75" thickBot="1" x14ac:dyDescent="0.55000000000000004">
      <c r="A277" s="191" t="s">
        <v>512</v>
      </c>
      <c r="B277" s="7" t="s">
        <v>22</v>
      </c>
      <c r="C277" s="8" t="s">
        <v>175</v>
      </c>
      <c r="D277" s="9" t="s">
        <v>26</v>
      </c>
      <c r="E277" s="30" t="s">
        <v>828</v>
      </c>
      <c r="F277" s="11" t="s">
        <v>435</v>
      </c>
      <c r="G277" s="12" t="s">
        <v>519</v>
      </c>
      <c r="H277" s="11" t="s">
        <v>522</v>
      </c>
      <c r="I277" s="28"/>
      <c r="J277" s="13">
        <v>4</v>
      </c>
      <c r="K277" s="14" t="s">
        <v>599</v>
      </c>
      <c r="L277" s="14" t="s">
        <v>21</v>
      </c>
      <c r="M277" s="11" t="s">
        <v>564</v>
      </c>
      <c r="N277" s="11" t="s">
        <v>563</v>
      </c>
      <c r="O277" s="11" t="s">
        <v>505</v>
      </c>
      <c r="P277" s="15">
        <f t="shared" si="12"/>
        <v>315</v>
      </c>
      <c r="Q277" s="6">
        <v>330</v>
      </c>
      <c r="R277" s="15">
        <f t="shared" si="13"/>
        <v>103950</v>
      </c>
      <c r="S277" s="16">
        <f t="shared" si="14"/>
        <v>10.395000000000001</v>
      </c>
    </row>
    <row r="278" spans="1:19" ht="23.25" x14ac:dyDescent="0.5">
      <c r="A278" s="192"/>
      <c r="B278" s="7"/>
      <c r="C278" s="8"/>
      <c r="D278" s="9"/>
      <c r="E278" s="28"/>
      <c r="F278" s="11"/>
      <c r="G278" s="12" t="s">
        <v>519</v>
      </c>
      <c r="H278" s="11" t="s">
        <v>522</v>
      </c>
      <c r="I278" s="28"/>
      <c r="J278" s="13">
        <v>4</v>
      </c>
      <c r="K278" s="14" t="s">
        <v>599</v>
      </c>
      <c r="L278" s="14" t="s">
        <v>21</v>
      </c>
      <c r="M278" s="11" t="s">
        <v>460</v>
      </c>
      <c r="N278" s="11" t="s">
        <v>567</v>
      </c>
      <c r="O278" s="11" t="s">
        <v>466</v>
      </c>
      <c r="P278" s="15">
        <f t="shared" si="12"/>
        <v>671</v>
      </c>
      <c r="Q278" s="6">
        <v>330</v>
      </c>
      <c r="R278" s="15">
        <f t="shared" si="13"/>
        <v>221430</v>
      </c>
      <c r="S278" s="16">
        <f t="shared" si="14"/>
        <v>22.143000000000001</v>
      </c>
    </row>
    <row r="279" spans="1:19" ht="24.75" thickBot="1" x14ac:dyDescent="0.55000000000000004">
      <c r="A279" s="4" t="s">
        <v>613</v>
      </c>
      <c r="B279" s="7" t="s">
        <v>28</v>
      </c>
      <c r="C279" s="8" t="s">
        <v>176</v>
      </c>
      <c r="D279" s="9" t="s">
        <v>177</v>
      </c>
      <c r="E279" s="30" t="s">
        <v>829</v>
      </c>
      <c r="F279" s="11" t="s">
        <v>360</v>
      </c>
      <c r="G279" s="12" t="s">
        <v>519</v>
      </c>
      <c r="H279" s="11" t="s">
        <v>554</v>
      </c>
      <c r="I279" s="28"/>
      <c r="J279" s="13">
        <v>4</v>
      </c>
      <c r="K279" s="14" t="s">
        <v>599</v>
      </c>
      <c r="L279" s="14" t="s">
        <v>21</v>
      </c>
      <c r="M279" s="11" t="s">
        <v>569</v>
      </c>
      <c r="N279" s="11" t="s">
        <v>564</v>
      </c>
      <c r="O279" s="11" t="s">
        <v>341</v>
      </c>
      <c r="P279" s="15">
        <f t="shared" si="12"/>
        <v>3695</v>
      </c>
      <c r="Q279" s="6">
        <v>330</v>
      </c>
      <c r="R279" s="15">
        <f t="shared" si="13"/>
        <v>1219350</v>
      </c>
      <c r="S279" s="16">
        <f t="shared" si="14"/>
        <v>121.935</v>
      </c>
    </row>
    <row r="280" spans="1:19" ht="24.75" thickBot="1" x14ac:dyDescent="0.55000000000000004">
      <c r="A280" s="191" t="s">
        <v>614</v>
      </c>
      <c r="B280" s="7" t="s">
        <v>28</v>
      </c>
      <c r="C280" s="8" t="s">
        <v>178</v>
      </c>
      <c r="D280" s="9" t="s">
        <v>26</v>
      </c>
      <c r="E280" s="30" t="s">
        <v>830</v>
      </c>
      <c r="F280" s="11" t="s">
        <v>436</v>
      </c>
      <c r="G280" s="12" t="s">
        <v>519</v>
      </c>
      <c r="H280" s="11" t="s">
        <v>522</v>
      </c>
      <c r="I280" s="28"/>
      <c r="J280" s="13">
        <v>4</v>
      </c>
      <c r="K280" s="14" t="s">
        <v>599</v>
      </c>
      <c r="L280" s="14" t="s">
        <v>21</v>
      </c>
      <c r="M280" s="11" t="s">
        <v>460</v>
      </c>
      <c r="N280" s="11" t="s">
        <v>564</v>
      </c>
      <c r="O280" s="11" t="s">
        <v>598</v>
      </c>
      <c r="P280" s="15">
        <f t="shared" si="12"/>
        <v>429</v>
      </c>
      <c r="Q280" s="6">
        <v>330</v>
      </c>
      <c r="R280" s="15">
        <f t="shared" si="13"/>
        <v>141570</v>
      </c>
      <c r="S280" s="16">
        <f t="shared" si="14"/>
        <v>14.157</v>
      </c>
    </row>
    <row r="281" spans="1:19" ht="23.25" x14ac:dyDescent="0.5">
      <c r="A281" s="192"/>
      <c r="B281" s="7"/>
      <c r="C281" s="8"/>
      <c r="D281" s="9"/>
      <c r="E281" s="28"/>
      <c r="F281" s="11"/>
      <c r="G281" s="12" t="s">
        <v>519</v>
      </c>
      <c r="H281" s="11" t="s">
        <v>524</v>
      </c>
      <c r="I281" s="28"/>
      <c r="J281" s="13">
        <v>4</v>
      </c>
      <c r="K281" s="14" t="s">
        <v>599</v>
      </c>
      <c r="L281" s="14" t="s">
        <v>21</v>
      </c>
      <c r="M281" s="11" t="s">
        <v>566</v>
      </c>
      <c r="N281" s="11" t="s">
        <v>460</v>
      </c>
      <c r="O281" s="11" t="s">
        <v>348</v>
      </c>
      <c r="P281" s="15">
        <f t="shared" si="12"/>
        <v>1794</v>
      </c>
      <c r="Q281" s="6">
        <v>330</v>
      </c>
      <c r="R281" s="15">
        <f t="shared" si="13"/>
        <v>592020</v>
      </c>
      <c r="S281" s="16">
        <f t="shared" si="14"/>
        <v>59.202000000000005</v>
      </c>
    </row>
    <row r="282" spans="1:19" ht="24.75" thickBot="1" x14ac:dyDescent="0.55000000000000004">
      <c r="A282" s="191" t="s">
        <v>615</v>
      </c>
      <c r="B282" s="7" t="s">
        <v>22</v>
      </c>
      <c r="C282" s="8" t="s">
        <v>178</v>
      </c>
      <c r="D282" s="9" t="s">
        <v>24</v>
      </c>
      <c r="E282" s="30" t="s">
        <v>831</v>
      </c>
      <c r="F282" s="11" t="s">
        <v>437</v>
      </c>
      <c r="G282" s="12" t="s">
        <v>519</v>
      </c>
      <c r="H282" s="11" t="s">
        <v>544</v>
      </c>
      <c r="I282" s="28"/>
      <c r="J282" s="13">
        <v>4</v>
      </c>
      <c r="K282" s="14" t="s">
        <v>599</v>
      </c>
      <c r="L282" s="14" t="s">
        <v>21</v>
      </c>
      <c r="M282" s="11" t="s">
        <v>563</v>
      </c>
      <c r="N282" s="11" t="s">
        <v>460</v>
      </c>
      <c r="O282" s="11" t="s">
        <v>339</v>
      </c>
      <c r="P282" s="15">
        <f t="shared" si="12"/>
        <v>1313</v>
      </c>
      <c r="Q282" s="6">
        <v>330</v>
      </c>
      <c r="R282" s="15">
        <f t="shared" si="13"/>
        <v>433290</v>
      </c>
      <c r="S282" s="16">
        <f t="shared" si="14"/>
        <v>43.329000000000001</v>
      </c>
    </row>
    <row r="283" spans="1:19" ht="23.25" x14ac:dyDescent="0.5">
      <c r="A283" s="192"/>
      <c r="B283" s="7"/>
      <c r="C283" s="8"/>
      <c r="D283" s="9"/>
      <c r="E283" s="28"/>
      <c r="F283" s="11"/>
      <c r="G283" s="12" t="s">
        <v>519</v>
      </c>
      <c r="H283" s="11" t="s">
        <v>551</v>
      </c>
      <c r="I283" s="28"/>
      <c r="J283" s="13">
        <v>4</v>
      </c>
      <c r="K283" s="14" t="s">
        <v>599</v>
      </c>
      <c r="L283" s="14" t="s">
        <v>21</v>
      </c>
      <c r="M283" s="11" t="s">
        <v>565</v>
      </c>
      <c r="N283" s="11" t="s">
        <v>460</v>
      </c>
      <c r="O283" s="11" t="s">
        <v>589</v>
      </c>
      <c r="P283" s="15">
        <f t="shared" si="12"/>
        <v>2955</v>
      </c>
      <c r="Q283" s="6">
        <v>330</v>
      </c>
      <c r="R283" s="15">
        <f t="shared" si="13"/>
        <v>975150</v>
      </c>
      <c r="S283" s="16">
        <f t="shared" si="14"/>
        <v>97.515000000000001</v>
      </c>
    </row>
    <row r="284" spans="1:19" ht="24.75" thickBot="1" x14ac:dyDescent="0.55000000000000004">
      <c r="A284" s="191" t="s">
        <v>500</v>
      </c>
      <c r="B284" s="7" t="s">
        <v>28</v>
      </c>
      <c r="C284" s="8" t="s">
        <v>179</v>
      </c>
      <c r="D284" s="9" t="s">
        <v>45</v>
      </c>
      <c r="E284" s="30" t="s">
        <v>832</v>
      </c>
      <c r="F284" s="11" t="s">
        <v>338</v>
      </c>
      <c r="G284" s="12" t="s">
        <v>519</v>
      </c>
      <c r="H284" s="11" t="s">
        <v>522</v>
      </c>
      <c r="I284" s="28"/>
      <c r="J284" s="13">
        <v>4</v>
      </c>
      <c r="K284" s="14" t="s">
        <v>599</v>
      </c>
      <c r="L284" s="14" t="s">
        <v>21</v>
      </c>
      <c r="M284" s="11" t="s">
        <v>567</v>
      </c>
      <c r="N284" s="11" t="s">
        <v>564</v>
      </c>
      <c r="O284" s="11" t="s">
        <v>590</v>
      </c>
      <c r="P284" s="15">
        <f t="shared" si="12"/>
        <v>866</v>
      </c>
      <c r="Q284" s="6">
        <v>330</v>
      </c>
      <c r="R284" s="15">
        <f t="shared" si="13"/>
        <v>285780</v>
      </c>
      <c r="S284" s="16">
        <f t="shared" si="14"/>
        <v>28.578000000000003</v>
      </c>
    </row>
    <row r="285" spans="1:19" ht="23.25" x14ac:dyDescent="0.5">
      <c r="A285" s="193"/>
      <c r="B285" s="7"/>
      <c r="C285" s="8"/>
      <c r="D285" s="9"/>
      <c r="E285" s="28"/>
      <c r="F285" s="11"/>
      <c r="G285" s="12" t="s">
        <v>519</v>
      </c>
      <c r="H285" s="11" t="s">
        <v>522</v>
      </c>
      <c r="I285" s="28"/>
      <c r="J285" s="13">
        <v>4</v>
      </c>
      <c r="K285" s="14" t="s">
        <v>599</v>
      </c>
      <c r="L285" s="14" t="s">
        <v>21</v>
      </c>
      <c r="M285" s="11" t="s">
        <v>460</v>
      </c>
      <c r="N285" s="11" t="s">
        <v>460</v>
      </c>
      <c r="O285" s="11" t="s">
        <v>505</v>
      </c>
      <c r="P285" s="15">
        <f t="shared" si="12"/>
        <v>515</v>
      </c>
      <c r="Q285" s="6">
        <v>330</v>
      </c>
      <c r="R285" s="15">
        <f t="shared" si="13"/>
        <v>169950</v>
      </c>
      <c r="S285" s="16">
        <f t="shared" si="14"/>
        <v>16.995000000000001</v>
      </c>
    </row>
    <row r="286" spans="1:19" ht="23.25" x14ac:dyDescent="0.5">
      <c r="A286" s="192"/>
      <c r="B286" s="7"/>
      <c r="C286" s="8"/>
      <c r="D286" s="9"/>
      <c r="E286" s="28"/>
      <c r="F286" s="11"/>
      <c r="G286" s="12" t="s">
        <v>519</v>
      </c>
      <c r="H286" s="11" t="s">
        <v>528</v>
      </c>
      <c r="I286" s="28"/>
      <c r="J286" s="13">
        <v>4</v>
      </c>
      <c r="K286" s="14" t="s">
        <v>599</v>
      </c>
      <c r="L286" s="14" t="s">
        <v>21</v>
      </c>
      <c r="M286" s="11" t="s">
        <v>563</v>
      </c>
      <c r="N286" s="11" t="s">
        <v>567</v>
      </c>
      <c r="O286" s="11" t="s">
        <v>328</v>
      </c>
      <c r="P286" s="15">
        <f t="shared" si="12"/>
        <v>1463</v>
      </c>
      <c r="Q286" s="6">
        <v>330</v>
      </c>
      <c r="R286" s="15">
        <f t="shared" si="13"/>
        <v>482790</v>
      </c>
      <c r="S286" s="16">
        <f t="shared" si="14"/>
        <v>48.279000000000003</v>
      </c>
    </row>
    <row r="287" spans="1:19" ht="24.75" thickBot="1" x14ac:dyDescent="0.55000000000000004">
      <c r="A287" s="4" t="s">
        <v>395</v>
      </c>
      <c r="B287" s="7" t="s">
        <v>28</v>
      </c>
      <c r="C287" s="8" t="s">
        <v>180</v>
      </c>
      <c r="D287" s="9" t="s">
        <v>24</v>
      </c>
      <c r="E287" s="30" t="s">
        <v>833</v>
      </c>
      <c r="F287" s="11" t="s">
        <v>437</v>
      </c>
      <c r="G287" s="12" t="s">
        <v>519</v>
      </c>
      <c r="H287" s="11" t="s">
        <v>541</v>
      </c>
      <c r="I287" s="28"/>
      <c r="J287" s="13">
        <v>4</v>
      </c>
      <c r="K287" s="14" t="s">
        <v>599</v>
      </c>
      <c r="L287" s="14" t="s">
        <v>21</v>
      </c>
      <c r="M287" s="11" t="s">
        <v>565</v>
      </c>
      <c r="N287" s="11" t="s">
        <v>563</v>
      </c>
      <c r="O287" s="11" t="s">
        <v>334</v>
      </c>
      <c r="P287" s="15">
        <f t="shared" si="12"/>
        <v>3140</v>
      </c>
      <c r="Q287" s="6">
        <v>330</v>
      </c>
      <c r="R287" s="15">
        <f t="shared" si="13"/>
        <v>1036200</v>
      </c>
      <c r="S287" s="16">
        <f t="shared" si="14"/>
        <v>103.62</v>
      </c>
    </row>
    <row r="288" spans="1:19" ht="24.75" thickBot="1" x14ac:dyDescent="0.55000000000000004">
      <c r="A288" s="4" t="s">
        <v>491</v>
      </c>
      <c r="B288" s="7" t="s">
        <v>22</v>
      </c>
      <c r="C288" s="8" t="s">
        <v>181</v>
      </c>
      <c r="D288" s="9" t="s">
        <v>182</v>
      </c>
      <c r="E288" s="30" t="s">
        <v>834</v>
      </c>
      <c r="F288" s="11" t="s">
        <v>438</v>
      </c>
      <c r="G288" s="12" t="s">
        <v>519</v>
      </c>
      <c r="H288" s="11" t="s">
        <v>547</v>
      </c>
      <c r="I288" s="28"/>
      <c r="J288" s="13">
        <v>4</v>
      </c>
      <c r="K288" s="14" t="s">
        <v>599</v>
      </c>
      <c r="L288" s="14" t="s">
        <v>21</v>
      </c>
      <c r="M288" s="11" t="s">
        <v>562</v>
      </c>
      <c r="N288" s="11" t="s">
        <v>564</v>
      </c>
      <c r="O288" s="11" t="s">
        <v>564</v>
      </c>
      <c r="P288" s="15">
        <f t="shared" si="12"/>
        <v>2000</v>
      </c>
      <c r="Q288" s="6">
        <v>330</v>
      </c>
      <c r="R288" s="15">
        <f t="shared" si="13"/>
        <v>660000</v>
      </c>
      <c r="S288" s="16">
        <f t="shared" si="14"/>
        <v>66</v>
      </c>
    </row>
    <row r="289" spans="1:19" ht="24.75" thickBot="1" x14ac:dyDescent="0.55000000000000004">
      <c r="A289" s="4" t="s">
        <v>449</v>
      </c>
      <c r="B289" s="7" t="s">
        <v>28</v>
      </c>
      <c r="C289" s="8" t="s">
        <v>183</v>
      </c>
      <c r="D289" s="9" t="s">
        <v>24</v>
      </c>
      <c r="E289" s="30" t="s">
        <v>835</v>
      </c>
      <c r="F289" s="11" t="s">
        <v>439</v>
      </c>
      <c r="G289" s="12" t="s">
        <v>519</v>
      </c>
      <c r="H289" s="11" t="s">
        <v>525</v>
      </c>
      <c r="I289" s="28"/>
      <c r="J289" s="13">
        <v>4</v>
      </c>
      <c r="K289" s="14" t="s">
        <v>599</v>
      </c>
      <c r="L289" s="14" t="s">
        <v>21</v>
      </c>
      <c r="M289" s="11" t="s">
        <v>516</v>
      </c>
      <c r="N289" s="11" t="s">
        <v>564</v>
      </c>
      <c r="O289" s="11" t="s">
        <v>348</v>
      </c>
      <c r="P289" s="15">
        <f t="shared" si="12"/>
        <v>2494</v>
      </c>
      <c r="Q289" s="6">
        <v>330</v>
      </c>
      <c r="R289" s="15">
        <f t="shared" si="13"/>
        <v>823020</v>
      </c>
      <c r="S289" s="16">
        <f t="shared" si="14"/>
        <v>82.302000000000007</v>
      </c>
    </row>
    <row r="290" spans="1:19" ht="24.75" thickBot="1" x14ac:dyDescent="0.55000000000000004">
      <c r="A290" s="4" t="s">
        <v>616</v>
      </c>
      <c r="B290" s="7" t="s">
        <v>22</v>
      </c>
      <c r="C290" s="8" t="s">
        <v>184</v>
      </c>
      <c r="D290" s="9" t="s">
        <v>24</v>
      </c>
      <c r="E290" s="30" t="s">
        <v>836</v>
      </c>
      <c r="F290" s="11" t="s">
        <v>370</v>
      </c>
      <c r="G290" s="12" t="s">
        <v>519</v>
      </c>
      <c r="H290" s="11" t="s">
        <v>528</v>
      </c>
      <c r="I290" s="28"/>
      <c r="J290" s="13">
        <v>4</v>
      </c>
      <c r="K290" s="14" t="s">
        <v>599</v>
      </c>
      <c r="L290" s="14" t="s">
        <v>21</v>
      </c>
      <c r="M290" s="11" t="s">
        <v>460</v>
      </c>
      <c r="N290" s="11" t="s">
        <v>564</v>
      </c>
      <c r="O290" s="11" t="s">
        <v>563</v>
      </c>
      <c r="P290" s="15">
        <f t="shared" si="12"/>
        <v>403</v>
      </c>
      <c r="Q290" s="6">
        <v>330</v>
      </c>
      <c r="R290" s="15">
        <f t="shared" si="13"/>
        <v>132990</v>
      </c>
      <c r="S290" s="16">
        <f t="shared" si="14"/>
        <v>13.299000000000001</v>
      </c>
    </row>
    <row r="291" spans="1:19" ht="24.75" thickBot="1" x14ac:dyDescent="0.55000000000000004">
      <c r="A291" s="4" t="s">
        <v>452</v>
      </c>
      <c r="B291" s="7" t="s">
        <v>54</v>
      </c>
      <c r="C291" s="8" t="s">
        <v>185</v>
      </c>
      <c r="D291" s="9" t="s">
        <v>186</v>
      </c>
      <c r="E291" s="30" t="s">
        <v>837</v>
      </c>
      <c r="F291" s="11" t="s">
        <v>440</v>
      </c>
      <c r="G291" s="12" t="s">
        <v>519</v>
      </c>
      <c r="H291" s="11" t="s">
        <v>547</v>
      </c>
      <c r="I291" s="28"/>
      <c r="J291" s="13">
        <v>4</v>
      </c>
      <c r="K291" s="14" t="s">
        <v>599</v>
      </c>
      <c r="L291" s="14" t="s">
        <v>21</v>
      </c>
      <c r="M291" s="11" t="s">
        <v>562</v>
      </c>
      <c r="N291" s="11" t="s">
        <v>564</v>
      </c>
      <c r="O291" s="11" t="s">
        <v>564</v>
      </c>
      <c r="P291" s="15">
        <f t="shared" si="12"/>
        <v>2000</v>
      </c>
      <c r="Q291" s="6">
        <v>330</v>
      </c>
      <c r="R291" s="15">
        <f t="shared" si="13"/>
        <v>660000</v>
      </c>
      <c r="S291" s="16">
        <f t="shared" si="14"/>
        <v>66</v>
      </c>
    </row>
    <row r="292" spans="1:19" ht="24.75" thickBot="1" x14ac:dyDescent="0.55000000000000004">
      <c r="A292" s="4" t="s">
        <v>413</v>
      </c>
      <c r="B292" s="7" t="s">
        <v>28</v>
      </c>
      <c r="C292" s="8" t="s">
        <v>187</v>
      </c>
      <c r="D292" s="9" t="s">
        <v>38</v>
      </c>
      <c r="E292" s="30" t="s">
        <v>838</v>
      </c>
      <c r="F292" s="11" t="s">
        <v>332</v>
      </c>
      <c r="G292" s="12" t="s">
        <v>519</v>
      </c>
      <c r="H292" s="11" t="s">
        <v>546</v>
      </c>
      <c r="I292" s="28"/>
      <c r="J292" s="13">
        <v>4</v>
      </c>
      <c r="K292" s="14" t="s">
        <v>599</v>
      </c>
      <c r="L292" s="14" t="s">
        <v>21</v>
      </c>
      <c r="M292" s="11" t="s">
        <v>568</v>
      </c>
      <c r="N292" s="11" t="s">
        <v>564</v>
      </c>
      <c r="O292" s="11" t="s">
        <v>564</v>
      </c>
      <c r="P292" s="15">
        <f t="shared" si="12"/>
        <v>4000</v>
      </c>
      <c r="Q292" s="6">
        <v>330</v>
      </c>
      <c r="R292" s="15">
        <f t="shared" si="13"/>
        <v>1320000</v>
      </c>
      <c r="S292" s="16">
        <f t="shared" si="14"/>
        <v>132</v>
      </c>
    </row>
    <row r="293" spans="1:19" ht="24.75" thickBot="1" x14ac:dyDescent="0.55000000000000004">
      <c r="A293" s="191" t="s">
        <v>617</v>
      </c>
      <c r="B293" s="7" t="s">
        <v>22</v>
      </c>
      <c r="C293" s="8" t="s">
        <v>188</v>
      </c>
      <c r="D293" s="9" t="s">
        <v>168</v>
      </c>
      <c r="E293" s="30" t="s">
        <v>839</v>
      </c>
      <c r="F293" s="11" t="s">
        <v>441</v>
      </c>
      <c r="G293" s="12" t="s">
        <v>519</v>
      </c>
      <c r="H293" s="11" t="s">
        <v>525</v>
      </c>
      <c r="I293" s="28"/>
      <c r="J293" s="13">
        <v>4</v>
      </c>
      <c r="K293" s="14" t="s">
        <v>599</v>
      </c>
      <c r="L293" s="14" t="s">
        <v>21</v>
      </c>
      <c r="M293" s="11" t="s">
        <v>566</v>
      </c>
      <c r="N293" s="11" t="s">
        <v>564</v>
      </c>
      <c r="O293" s="11" t="s">
        <v>339</v>
      </c>
      <c r="P293" s="15">
        <f t="shared" si="12"/>
        <v>1613</v>
      </c>
      <c r="Q293" s="6">
        <v>330</v>
      </c>
      <c r="R293" s="15">
        <f t="shared" si="13"/>
        <v>532290</v>
      </c>
      <c r="S293" s="16">
        <f t="shared" si="14"/>
        <v>53.228999999999999</v>
      </c>
    </row>
    <row r="294" spans="1:19" ht="23.25" x14ac:dyDescent="0.5">
      <c r="A294" s="193"/>
      <c r="B294" s="7"/>
      <c r="C294" s="8"/>
      <c r="D294" s="9"/>
      <c r="E294" s="28"/>
      <c r="F294" s="11"/>
      <c r="G294" s="12" t="s">
        <v>519</v>
      </c>
      <c r="H294" s="11" t="s">
        <v>529</v>
      </c>
      <c r="I294" s="28"/>
      <c r="J294" s="13">
        <v>4</v>
      </c>
      <c r="K294" s="14" t="s">
        <v>599</v>
      </c>
      <c r="L294" s="14" t="s">
        <v>21</v>
      </c>
      <c r="M294" s="11" t="s">
        <v>562</v>
      </c>
      <c r="N294" s="11" t="s">
        <v>563</v>
      </c>
      <c r="O294" s="11" t="s">
        <v>350</v>
      </c>
      <c r="P294" s="15">
        <f t="shared" si="12"/>
        <v>2389</v>
      </c>
      <c r="Q294" s="6">
        <v>330</v>
      </c>
      <c r="R294" s="15">
        <f t="shared" si="13"/>
        <v>788370</v>
      </c>
      <c r="S294" s="16">
        <f t="shared" si="14"/>
        <v>78.837000000000003</v>
      </c>
    </row>
    <row r="295" spans="1:19" ht="24.75" thickBot="1" x14ac:dyDescent="0.55000000000000004">
      <c r="A295" s="192"/>
      <c r="B295" s="7" t="s">
        <v>22</v>
      </c>
      <c r="C295" s="8" t="s">
        <v>188</v>
      </c>
      <c r="D295" s="9" t="s">
        <v>168</v>
      </c>
      <c r="E295" s="30" t="s">
        <v>839</v>
      </c>
      <c r="F295" s="11"/>
      <c r="G295" s="12" t="s">
        <v>519</v>
      </c>
      <c r="H295" s="11" t="s">
        <v>525</v>
      </c>
      <c r="I295" s="28"/>
      <c r="J295" s="13">
        <v>4</v>
      </c>
      <c r="K295" s="14" t="s">
        <v>599</v>
      </c>
      <c r="L295" s="14" t="s">
        <v>21</v>
      </c>
      <c r="M295" s="11" t="s">
        <v>569</v>
      </c>
      <c r="N295" s="11" t="s">
        <v>563</v>
      </c>
      <c r="O295" s="11" t="s">
        <v>379</v>
      </c>
      <c r="P295" s="15">
        <f t="shared" si="12"/>
        <v>3981</v>
      </c>
      <c r="Q295" s="6">
        <v>330</v>
      </c>
      <c r="R295" s="15">
        <f t="shared" si="13"/>
        <v>1313730</v>
      </c>
      <c r="S295" s="16">
        <f t="shared" si="14"/>
        <v>131.37300000000002</v>
      </c>
    </row>
    <row r="296" spans="1:19" ht="24.75" thickBot="1" x14ac:dyDescent="0.55000000000000004">
      <c r="A296" s="191" t="s">
        <v>618</v>
      </c>
      <c r="B296" s="7" t="s">
        <v>28</v>
      </c>
      <c r="C296" s="8" t="s">
        <v>189</v>
      </c>
      <c r="D296" s="9" t="s">
        <v>24</v>
      </c>
      <c r="E296" s="30" t="s">
        <v>840</v>
      </c>
      <c r="F296" s="11" t="s">
        <v>442</v>
      </c>
      <c r="G296" s="12" t="s">
        <v>519</v>
      </c>
      <c r="H296" s="11" t="s">
        <v>531</v>
      </c>
      <c r="I296" s="28"/>
      <c r="J296" s="13">
        <v>4</v>
      </c>
      <c r="K296" s="14" t="s">
        <v>599</v>
      </c>
      <c r="L296" s="14" t="s">
        <v>21</v>
      </c>
      <c r="M296" s="11" t="s">
        <v>564</v>
      </c>
      <c r="N296" s="11" t="s">
        <v>563</v>
      </c>
      <c r="O296" s="11" t="s">
        <v>409</v>
      </c>
      <c r="P296" s="15">
        <f t="shared" si="12"/>
        <v>392</v>
      </c>
      <c r="Q296" s="6">
        <v>330</v>
      </c>
      <c r="R296" s="15">
        <f t="shared" si="13"/>
        <v>129360</v>
      </c>
      <c r="S296" s="16">
        <f t="shared" si="14"/>
        <v>12.936</v>
      </c>
    </row>
    <row r="297" spans="1:19" ht="23.25" x14ac:dyDescent="0.5">
      <c r="A297" s="192"/>
      <c r="B297" s="7"/>
      <c r="C297" s="8"/>
      <c r="D297" s="9"/>
      <c r="E297" s="28"/>
      <c r="F297" s="11"/>
      <c r="G297" s="12" t="s">
        <v>519</v>
      </c>
      <c r="H297" s="11" t="s">
        <v>531</v>
      </c>
      <c r="I297" s="28"/>
      <c r="J297" s="13">
        <v>4</v>
      </c>
      <c r="K297" s="14" t="s">
        <v>599</v>
      </c>
      <c r="L297" s="14" t="s">
        <v>21</v>
      </c>
      <c r="M297" s="11" t="s">
        <v>563</v>
      </c>
      <c r="N297" s="11" t="s">
        <v>563</v>
      </c>
      <c r="O297" s="11" t="s">
        <v>577</v>
      </c>
      <c r="P297" s="15">
        <f t="shared" si="12"/>
        <v>1580</v>
      </c>
      <c r="Q297" s="6">
        <v>330</v>
      </c>
      <c r="R297" s="15">
        <f t="shared" si="13"/>
        <v>521400</v>
      </c>
      <c r="S297" s="16">
        <f t="shared" si="14"/>
        <v>52.14</v>
      </c>
    </row>
    <row r="298" spans="1:19" ht="24.75" thickBot="1" x14ac:dyDescent="0.55000000000000004">
      <c r="A298" s="4" t="s">
        <v>619</v>
      </c>
      <c r="B298" s="7" t="s">
        <v>22</v>
      </c>
      <c r="C298" s="8" t="s">
        <v>190</v>
      </c>
      <c r="D298" s="9" t="s">
        <v>38</v>
      </c>
      <c r="E298" s="30" t="s">
        <v>841</v>
      </c>
      <c r="F298" s="11" t="s">
        <v>443</v>
      </c>
      <c r="G298" s="12" t="s">
        <v>519</v>
      </c>
      <c r="H298" s="11" t="s">
        <v>540</v>
      </c>
      <c r="I298" s="28"/>
      <c r="J298" s="13">
        <v>4</v>
      </c>
      <c r="K298" s="14" t="s">
        <v>599</v>
      </c>
      <c r="L298" s="14" t="s">
        <v>21</v>
      </c>
      <c r="M298" s="11" t="s">
        <v>568</v>
      </c>
      <c r="N298" s="11" t="s">
        <v>567</v>
      </c>
      <c r="O298" s="11" t="s">
        <v>586</v>
      </c>
      <c r="P298" s="15">
        <f t="shared" si="12"/>
        <v>4273</v>
      </c>
      <c r="Q298" s="6">
        <v>330</v>
      </c>
      <c r="R298" s="15">
        <f t="shared" si="13"/>
        <v>1410090</v>
      </c>
      <c r="S298" s="16">
        <f t="shared" si="14"/>
        <v>141.00900000000001</v>
      </c>
    </row>
    <row r="299" spans="1:19" ht="24.75" thickBot="1" x14ac:dyDescent="0.55000000000000004">
      <c r="A299" s="4" t="s">
        <v>620</v>
      </c>
      <c r="B299" s="7" t="s">
        <v>22</v>
      </c>
      <c r="C299" s="8" t="s">
        <v>191</v>
      </c>
      <c r="D299" s="9" t="s">
        <v>26</v>
      </c>
      <c r="E299" s="30" t="s">
        <v>842</v>
      </c>
      <c r="F299" s="11" t="s">
        <v>444</v>
      </c>
      <c r="G299" s="12" t="s">
        <v>519</v>
      </c>
      <c r="H299" s="11" t="s">
        <v>522</v>
      </c>
      <c r="I299" s="28"/>
      <c r="J299" s="13">
        <v>4</v>
      </c>
      <c r="K299" s="14" t="s">
        <v>599</v>
      </c>
      <c r="L299" s="14" t="s">
        <v>21</v>
      </c>
      <c r="M299" s="11" t="s">
        <v>567</v>
      </c>
      <c r="N299" s="11" t="s">
        <v>567</v>
      </c>
      <c r="O299" s="11" t="s">
        <v>496</v>
      </c>
      <c r="P299" s="15">
        <f t="shared" si="12"/>
        <v>1011</v>
      </c>
      <c r="Q299" s="6">
        <v>330</v>
      </c>
      <c r="R299" s="15">
        <f t="shared" si="13"/>
        <v>333630</v>
      </c>
      <c r="S299" s="16">
        <f t="shared" si="14"/>
        <v>33.363</v>
      </c>
    </row>
    <row r="300" spans="1:19" ht="24.75" thickBot="1" x14ac:dyDescent="0.55000000000000004">
      <c r="A300" s="191" t="s">
        <v>621</v>
      </c>
      <c r="B300" s="7" t="s">
        <v>28</v>
      </c>
      <c r="C300" s="8" t="s">
        <v>192</v>
      </c>
      <c r="D300" s="9" t="s">
        <v>26</v>
      </c>
      <c r="E300" s="30" t="s">
        <v>843</v>
      </c>
      <c r="F300" s="11" t="s">
        <v>445</v>
      </c>
      <c r="G300" s="12" t="s">
        <v>519</v>
      </c>
      <c r="H300" s="11" t="s">
        <v>531</v>
      </c>
      <c r="I300" s="28"/>
      <c r="J300" s="13">
        <v>4</v>
      </c>
      <c r="K300" s="14" t="s">
        <v>599</v>
      </c>
      <c r="L300" s="14" t="s">
        <v>21</v>
      </c>
      <c r="M300" s="11" t="s">
        <v>516</v>
      </c>
      <c r="N300" s="11" t="s">
        <v>567</v>
      </c>
      <c r="O300" s="11" t="s">
        <v>492</v>
      </c>
      <c r="P300" s="15">
        <f t="shared" si="12"/>
        <v>2660</v>
      </c>
      <c r="Q300" s="6">
        <v>330</v>
      </c>
      <c r="R300" s="15">
        <f t="shared" si="13"/>
        <v>877800</v>
      </c>
      <c r="S300" s="16">
        <f t="shared" si="14"/>
        <v>87.78</v>
      </c>
    </row>
    <row r="301" spans="1:19" ht="23.25" x14ac:dyDescent="0.5">
      <c r="A301" s="193"/>
      <c r="B301" s="7"/>
      <c r="C301" s="8"/>
      <c r="D301" s="9"/>
      <c r="E301" s="28"/>
      <c r="F301" s="11"/>
      <c r="G301" s="12" t="s">
        <v>519</v>
      </c>
      <c r="H301" s="11" t="s">
        <v>524</v>
      </c>
      <c r="I301" s="28"/>
      <c r="J301" s="13">
        <v>4</v>
      </c>
      <c r="K301" s="14" t="s">
        <v>599</v>
      </c>
      <c r="L301" s="14" t="s">
        <v>21</v>
      </c>
      <c r="M301" s="11" t="s">
        <v>567</v>
      </c>
      <c r="N301" s="11" t="s">
        <v>567</v>
      </c>
      <c r="O301" s="11" t="s">
        <v>494</v>
      </c>
      <c r="P301" s="15">
        <f t="shared" si="12"/>
        <v>1057</v>
      </c>
      <c r="Q301" s="6">
        <v>330</v>
      </c>
      <c r="R301" s="15">
        <f t="shared" si="13"/>
        <v>348810</v>
      </c>
      <c r="S301" s="16">
        <f t="shared" si="14"/>
        <v>34.881</v>
      </c>
    </row>
    <row r="302" spans="1:19" ht="23.25" x14ac:dyDescent="0.5">
      <c r="A302" s="193"/>
      <c r="B302" s="7"/>
      <c r="C302" s="8"/>
      <c r="D302" s="9"/>
      <c r="E302" s="28"/>
      <c r="F302" s="11"/>
      <c r="G302" s="12" t="s">
        <v>519</v>
      </c>
      <c r="H302" s="11" t="s">
        <v>524</v>
      </c>
      <c r="I302" s="28"/>
      <c r="J302" s="13">
        <v>4</v>
      </c>
      <c r="K302" s="14" t="s">
        <v>599</v>
      </c>
      <c r="L302" s="14" t="s">
        <v>21</v>
      </c>
      <c r="M302" s="11" t="s">
        <v>567</v>
      </c>
      <c r="N302" s="11" t="s">
        <v>563</v>
      </c>
      <c r="O302" s="11" t="s">
        <v>588</v>
      </c>
      <c r="P302" s="15">
        <f t="shared" si="12"/>
        <v>1132</v>
      </c>
      <c r="Q302" s="6">
        <v>330</v>
      </c>
      <c r="R302" s="15">
        <f t="shared" si="13"/>
        <v>373560</v>
      </c>
      <c r="S302" s="16">
        <f t="shared" si="14"/>
        <v>37.356000000000002</v>
      </c>
    </row>
    <row r="303" spans="1:19" ht="23.25" x14ac:dyDescent="0.5">
      <c r="A303" s="192"/>
      <c r="B303" s="7"/>
      <c r="C303" s="8"/>
      <c r="D303" s="9"/>
      <c r="E303" s="28"/>
      <c r="F303" s="11"/>
      <c r="G303" s="12" t="s">
        <v>519</v>
      </c>
      <c r="H303" s="11" t="s">
        <v>525</v>
      </c>
      <c r="I303" s="28"/>
      <c r="J303" s="13">
        <v>4</v>
      </c>
      <c r="K303" s="14" t="s">
        <v>599</v>
      </c>
      <c r="L303" s="14" t="s">
        <v>21</v>
      </c>
      <c r="M303" s="11" t="s">
        <v>566</v>
      </c>
      <c r="N303" s="11" t="s">
        <v>563</v>
      </c>
      <c r="O303" s="11" t="s">
        <v>513</v>
      </c>
      <c r="P303" s="15">
        <f t="shared" si="12"/>
        <v>1938</v>
      </c>
      <c r="Q303" s="6">
        <v>330</v>
      </c>
      <c r="R303" s="15">
        <f t="shared" si="13"/>
        <v>639540</v>
      </c>
      <c r="S303" s="16">
        <f t="shared" si="14"/>
        <v>63.954000000000001</v>
      </c>
    </row>
    <row r="304" spans="1:19" ht="24.75" thickBot="1" x14ac:dyDescent="0.55000000000000004">
      <c r="A304" s="191" t="s">
        <v>622</v>
      </c>
      <c r="B304" s="7" t="s">
        <v>28</v>
      </c>
      <c r="C304" s="8" t="s">
        <v>193</v>
      </c>
      <c r="D304" s="9" t="s">
        <v>24</v>
      </c>
      <c r="E304" s="30" t="s">
        <v>844</v>
      </c>
      <c r="F304" s="11" t="s">
        <v>446</v>
      </c>
      <c r="G304" s="12" t="s">
        <v>519</v>
      </c>
      <c r="H304" s="11" t="s">
        <v>555</v>
      </c>
      <c r="I304" s="28"/>
      <c r="J304" s="13">
        <v>4</v>
      </c>
      <c r="K304" s="14" t="s">
        <v>599</v>
      </c>
      <c r="L304" s="14" t="s">
        <v>21</v>
      </c>
      <c r="M304" s="11" t="s">
        <v>426</v>
      </c>
      <c r="N304" s="11" t="s">
        <v>567</v>
      </c>
      <c r="O304" s="11" t="s">
        <v>481</v>
      </c>
      <c r="P304" s="15">
        <f t="shared" si="12"/>
        <v>3426</v>
      </c>
      <c r="Q304" s="6">
        <v>330</v>
      </c>
      <c r="R304" s="15">
        <f t="shared" si="13"/>
        <v>1130580</v>
      </c>
      <c r="S304" s="16">
        <f t="shared" si="14"/>
        <v>113.05800000000001</v>
      </c>
    </row>
    <row r="305" spans="1:19" ht="23.25" x14ac:dyDescent="0.5">
      <c r="A305" s="192"/>
      <c r="B305" s="7"/>
      <c r="C305" s="8"/>
      <c r="D305" s="9"/>
      <c r="E305" s="28"/>
      <c r="F305" s="11"/>
      <c r="G305" s="12" t="s">
        <v>519</v>
      </c>
      <c r="H305" s="11" t="s">
        <v>555</v>
      </c>
      <c r="I305" s="28"/>
      <c r="J305" s="13">
        <v>4</v>
      </c>
      <c r="K305" s="14" t="s">
        <v>599</v>
      </c>
      <c r="L305" s="14" t="s">
        <v>21</v>
      </c>
      <c r="M305" s="11" t="s">
        <v>567</v>
      </c>
      <c r="N305" s="11" t="s">
        <v>460</v>
      </c>
      <c r="O305" s="11" t="s">
        <v>328</v>
      </c>
      <c r="P305" s="15">
        <f t="shared" si="12"/>
        <v>963</v>
      </c>
      <c r="Q305" s="6">
        <v>330</v>
      </c>
      <c r="R305" s="15">
        <f t="shared" si="13"/>
        <v>317790</v>
      </c>
      <c r="S305" s="16">
        <f t="shared" si="14"/>
        <v>31.779</v>
      </c>
    </row>
    <row r="306" spans="1:19" ht="24.75" thickBot="1" x14ac:dyDescent="0.55000000000000004">
      <c r="A306" s="191" t="s">
        <v>458</v>
      </c>
      <c r="B306" s="7" t="s">
        <v>22</v>
      </c>
      <c r="C306" s="8" t="s">
        <v>194</v>
      </c>
      <c r="D306" s="9" t="s">
        <v>24</v>
      </c>
      <c r="E306" s="30" t="s">
        <v>845</v>
      </c>
      <c r="F306" s="11" t="s">
        <v>333</v>
      </c>
      <c r="G306" s="12" t="s">
        <v>519</v>
      </c>
      <c r="H306" s="11" t="s">
        <v>541</v>
      </c>
      <c r="I306" s="28"/>
      <c r="J306" s="13">
        <v>4</v>
      </c>
      <c r="K306" s="14" t="s">
        <v>599</v>
      </c>
      <c r="L306" s="14" t="s">
        <v>21</v>
      </c>
      <c r="M306" s="11" t="s">
        <v>562</v>
      </c>
      <c r="N306" s="11" t="s">
        <v>563</v>
      </c>
      <c r="O306" s="11" t="s">
        <v>448</v>
      </c>
      <c r="P306" s="15">
        <f t="shared" si="12"/>
        <v>2343</v>
      </c>
      <c r="Q306" s="6">
        <v>330</v>
      </c>
      <c r="R306" s="15">
        <f t="shared" si="13"/>
        <v>773190</v>
      </c>
      <c r="S306" s="16">
        <f t="shared" si="14"/>
        <v>77.319000000000003</v>
      </c>
    </row>
    <row r="307" spans="1:19" ht="23.25" x14ac:dyDescent="0.5">
      <c r="A307" s="192"/>
      <c r="B307" s="7"/>
      <c r="C307" s="8"/>
      <c r="D307" s="9"/>
      <c r="E307" s="28"/>
      <c r="F307" s="11"/>
      <c r="G307" s="12" t="s">
        <v>519</v>
      </c>
      <c r="H307" s="11" t="s">
        <v>538</v>
      </c>
      <c r="I307" s="28"/>
      <c r="J307" s="13">
        <v>4</v>
      </c>
      <c r="K307" s="14" t="s">
        <v>599</v>
      </c>
      <c r="L307" s="14" t="s">
        <v>21</v>
      </c>
      <c r="M307" s="11" t="s">
        <v>426</v>
      </c>
      <c r="N307" s="11" t="s">
        <v>567</v>
      </c>
      <c r="O307" s="11" t="s">
        <v>450</v>
      </c>
      <c r="P307" s="15">
        <f t="shared" si="12"/>
        <v>3493</v>
      </c>
      <c r="Q307" s="6">
        <v>330</v>
      </c>
      <c r="R307" s="15">
        <f t="shared" si="13"/>
        <v>1152690</v>
      </c>
      <c r="S307" s="16">
        <f t="shared" si="14"/>
        <v>115.26900000000001</v>
      </c>
    </row>
    <row r="308" spans="1:19" ht="24.75" thickBot="1" x14ac:dyDescent="0.55000000000000004">
      <c r="A308" s="191" t="s">
        <v>623</v>
      </c>
      <c r="B308" s="7" t="s">
        <v>22</v>
      </c>
      <c r="C308" s="8" t="s">
        <v>195</v>
      </c>
      <c r="D308" s="9" t="s">
        <v>26</v>
      </c>
      <c r="E308" s="30" t="s">
        <v>846</v>
      </c>
      <c r="F308" s="11" t="s">
        <v>447</v>
      </c>
      <c r="G308" s="12" t="s">
        <v>519</v>
      </c>
      <c r="H308" s="11" t="s">
        <v>520</v>
      </c>
      <c r="I308" s="28"/>
      <c r="J308" s="13">
        <v>4</v>
      </c>
      <c r="K308" s="14" t="s">
        <v>599</v>
      </c>
      <c r="L308" s="14" t="s">
        <v>21</v>
      </c>
      <c r="M308" s="11" t="s">
        <v>426</v>
      </c>
      <c r="N308" s="11" t="s">
        <v>460</v>
      </c>
      <c r="O308" s="11" t="s">
        <v>424</v>
      </c>
      <c r="P308" s="15">
        <f t="shared" si="12"/>
        <v>3342</v>
      </c>
      <c r="Q308" s="6">
        <v>330</v>
      </c>
      <c r="R308" s="15">
        <f t="shared" si="13"/>
        <v>1102860</v>
      </c>
      <c r="S308" s="16">
        <f t="shared" si="14"/>
        <v>110.286</v>
      </c>
    </row>
    <row r="309" spans="1:19" ht="23.25" x14ac:dyDescent="0.5">
      <c r="A309" s="192"/>
      <c r="B309" s="7"/>
      <c r="C309" s="8"/>
      <c r="D309" s="9"/>
      <c r="E309" s="28"/>
      <c r="F309" s="11"/>
      <c r="G309" s="12" t="s">
        <v>519</v>
      </c>
      <c r="H309" s="11" t="s">
        <v>520</v>
      </c>
      <c r="I309" s="28"/>
      <c r="J309" s="13">
        <v>4</v>
      </c>
      <c r="K309" s="14" t="s">
        <v>599</v>
      </c>
      <c r="L309" s="14" t="s">
        <v>21</v>
      </c>
      <c r="M309" s="11" t="s">
        <v>566</v>
      </c>
      <c r="N309" s="11" t="s">
        <v>567</v>
      </c>
      <c r="O309" s="11" t="s">
        <v>461</v>
      </c>
      <c r="P309" s="15">
        <f t="shared" si="12"/>
        <v>1898</v>
      </c>
      <c r="Q309" s="6">
        <v>330</v>
      </c>
      <c r="R309" s="15">
        <f t="shared" si="13"/>
        <v>626340</v>
      </c>
      <c r="S309" s="16">
        <f t="shared" si="14"/>
        <v>62.634</v>
      </c>
    </row>
    <row r="310" spans="1:19" ht="24.75" thickBot="1" x14ac:dyDescent="0.55000000000000004">
      <c r="A310" s="4" t="s">
        <v>624</v>
      </c>
      <c r="B310" s="7" t="s">
        <v>28</v>
      </c>
      <c r="C310" s="8" t="s">
        <v>196</v>
      </c>
      <c r="D310" s="9" t="s">
        <v>24</v>
      </c>
      <c r="E310" s="30" t="s">
        <v>847</v>
      </c>
      <c r="F310" s="11" t="s">
        <v>448</v>
      </c>
      <c r="G310" s="12" t="s">
        <v>519</v>
      </c>
      <c r="H310" s="11" t="s">
        <v>522</v>
      </c>
      <c r="I310" s="28"/>
      <c r="J310" s="13">
        <v>4</v>
      </c>
      <c r="K310" s="14" t="s">
        <v>599</v>
      </c>
      <c r="L310" s="14" t="s">
        <v>21</v>
      </c>
      <c r="M310" s="11" t="s">
        <v>564</v>
      </c>
      <c r="N310" s="11" t="s">
        <v>563</v>
      </c>
      <c r="O310" s="11" t="s">
        <v>562</v>
      </c>
      <c r="P310" s="15">
        <f t="shared" si="12"/>
        <v>305</v>
      </c>
      <c r="Q310" s="6">
        <v>330</v>
      </c>
      <c r="R310" s="15">
        <f t="shared" si="13"/>
        <v>100650</v>
      </c>
      <c r="S310" s="16">
        <f t="shared" si="14"/>
        <v>10.065000000000001</v>
      </c>
    </row>
    <row r="311" spans="1:19" ht="24.75" thickBot="1" x14ac:dyDescent="0.55000000000000004">
      <c r="A311" s="4" t="s">
        <v>475</v>
      </c>
      <c r="B311" s="7" t="s">
        <v>28</v>
      </c>
      <c r="C311" s="8" t="s">
        <v>197</v>
      </c>
      <c r="D311" s="9" t="s">
        <v>24</v>
      </c>
      <c r="E311" s="30" t="s">
        <v>848</v>
      </c>
      <c r="F311" s="11" t="s">
        <v>449</v>
      </c>
      <c r="G311" s="12" t="s">
        <v>519</v>
      </c>
      <c r="H311" s="11" t="s">
        <v>539</v>
      </c>
      <c r="I311" s="28"/>
      <c r="J311" s="13">
        <v>4</v>
      </c>
      <c r="K311" s="14" t="s">
        <v>599</v>
      </c>
      <c r="L311" s="14" t="s">
        <v>21</v>
      </c>
      <c r="M311" s="11" t="s">
        <v>566</v>
      </c>
      <c r="N311" s="11" t="s">
        <v>460</v>
      </c>
      <c r="O311" s="11" t="s">
        <v>334</v>
      </c>
      <c r="P311" s="15">
        <f t="shared" si="12"/>
        <v>1740</v>
      </c>
      <c r="Q311" s="6">
        <v>330</v>
      </c>
      <c r="R311" s="15">
        <f t="shared" si="13"/>
        <v>574200</v>
      </c>
      <c r="S311" s="16">
        <f t="shared" si="14"/>
        <v>57.42</v>
      </c>
    </row>
    <row r="312" spans="1:19" ht="24.75" thickBot="1" x14ac:dyDescent="0.55000000000000004">
      <c r="A312" s="4" t="s">
        <v>335</v>
      </c>
      <c r="B312" s="7" t="s">
        <v>28</v>
      </c>
      <c r="C312" s="8" t="s">
        <v>198</v>
      </c>
      <c r="D312" s="9" t="s">
        <v>24</v>
      </c>
      <c r="E312" s="30" t="s">
        <v>849</v>
      </c>
      <c r="F312" s="11" t="s">
        <v>450</v>
      </c>
      <c r="G312" s="12" t="s">
        <v>519</v>
      </c>
      <c r="H312" s="11" t="s">
        <v>522</v>
      </c>
      <c r="I312" s="28"/>
      <c r="J312" s="13">
        <v>4</v>
      </c>
      <c r="K312" s="14" t="s">
        <v>599</v>
      </c>
      <c r="L312" s="14" t="s">
        <v>21</v>
      </c>
      <c r="M312" s="11" t="s">
        <v>567</v>
      </c>
      <c r="N312" s="11" t="s">
        <v>564</v>
      </c>
      <c r="O312" s="11" t="s">
        <v>565</v>
      </c>
      <c r="P312" s="15">
        <f t="shared" si="12"/>
        <v>807</v>
      </c>
      <c r="Q312" s="6">
        <v>330</v>
      </c>
      <c r="R312" s="15">
        <f t="shared" si="13"/>
        <v>266310</v>
      </c>
      <c r="S312" s="16">
        <f t="shared" si="14"/>
        <v>26.631</v>
      </c>
    </row>
    <row r="313" spans="1:19" ht="24.75" thickBot="1" x14ac:dyDescent="0.55000000000000004">
      <c r="A313" s="191" t="s">
        <v>625</v>
      </c>
      <c r="B313" s="7" t="s">
        <v>28</v>
      </c>
      <c r="C313" s="8" t="s">
        <v>199</v>
      </c>
      <c r="D313" s="9" t="s">
        <v>26</v>
      </c>
      <c r="E313" s="30" t="s">
        <v>850</v>
      </c>
      <c r="F313" s="11" t="s">
        <v>451</v>
      </c>
      <c r="G313" s="12" t="s">
        <v>519</v>
      </c>
      <c r="H313" s="11" t="s">
        <v>528</v>
      </c>
      <c r="I313" s="28"/>
      <c r="J313" s="13">
        <v>4</v>
      </c>
      <c r="K313" s="14" t="s">
        <v>599</v>
      </c>
      <c r="L313" s="14" t="s">
        <v>21</v>
      </c>
      <c r="M313" s="11" t="s">
        <v>564</v>
      </c>
      <c r="N313" s="11" t="s">
        <v>563</v>
      </c>
      <c r="O313" s="11" t="s">
        <v>380</v>
      </c>
      <c r="P313" s="15">
        <f t="shared" si="12"/>
        <v>331</v>
      </c>
      <c r="Q313" s="6">
        <v>330</v>
      </c>
      <c r="R313" s="15">
        <f t="shared" si="13"/>
        <v>109230</v>
      </c>
      <c r="S313" s="16">
        <f t="shared" si="14"/>
        <v>10.923</v>
      </c>
    </row>
    <row r="314" spans="1:19" ht="23.25" x14ac:dyDescent="0.5">
      <c r="A314" s="193"/>
      <c r="B314" s="7"/>
      <c r="C314" s="8"/>
      <c r="D314" s="9"/>
      <c r="E314" s="28"/>
      <c r="F314" s="11"/>
      <c r="G314" s="12" t="s">
        <v>519</v>
      </c>
      <c r="H314" s="11" t="s">
        <v>521</v>
      </c>
      <c r="I314" s="28"/>
      <c r="J314" s="13">
        <v>4</v>
      </c>
      <c r="K314" s="14" t="s">
        <v>599</v>
      </c>
      <c r="L314" s="14" t="s">
        <v>21</v>
      </c>
      <c r="M314" s="11" t="s">
        <v>564</v>
      </c>
      <c r="N314" s="11" t="s">
        <v>567</v>
      </c>
      <c r="O314" s="11" t="s">
        <v>460</v>
      </c>
      <c r="P314" s="15">
        <f t="shared" si="12"/>
        <v>201</v>
      </c>
      <c r="Q314" s="6">
        <v>330</v>
      </c>
      <c r="R314" s="15">
        <f t="shared" si="13"/>
        <v>66330</v>
      </c>
      <c r="S314" s="16">
        <f t="shared" si="14"/>
        <v>6.633</v>
      </c>
    </row>
    <row r="315" spans="1:19" ht="23.25" x14ac:dyDescent="0.5">
      <c r="A315" s="193"/>
      <c r="B315" s="7"/>
      <c r="C315" s="8"/>
      <c r="D315" s="9"/>
      <c r="E315" s="28"/>
      <c r="F315" s="11"/>
      <c r="G315" s="12" t="s">
        <v>519</v>
      </c>
      <c r="H315" s="11" t="s">
        <v>528</v>
      </c>
      <c r="I315" s="28"/>
      <c r="J315" s="13">
        <v>4</v>
      </c>
      <c r="K315" s="14" t="s">
        <v>599</v>
      </c>
      <c r="L315" s="14" t="s">
        <v>21</v>
      </c>
      <c r="M315" s="11" t="s">
        <v>564</v>
      </c>
      <c r="N315" s="11" t="s">
        <v>564</v>
      </c>
      <c r="O315" s="11" t="s">
        <v>454</v>
      </c>
      <c r="P315" s="15">
        <f t="shared" si="12"/>
        <v>84</v>
      </c>
      <c r="Q315" s="6">
        <v>330</v>
      </c>
      <c r="R315" s="15">
        <f t="shared" si="13"/>
        <v>27720</v>
      </c>
      <c r="S315" s="16">
        <f t="shared" si="14"/>
        <v>2.7720000000000002</v>
      </c>
    </row>
    <row r="316" spans="1:19" ht="23.25" x14ac:dyDescent="0.5">
      <c r="A316" s="193"/>
      <c r="B316" s="7"/>
      <c r="C316" s="8"/>
      <c r="D316" s="9"/>
      <c r="E316" s="28"/>
      <c r="F316" s="11"/>
      <c r="G316" s="12" t="s">
        <v>519</v>
      </c>
      <c r="H316" s="11" t="s">
        <v>521</v>
      </c>
      <c r="I316" s="28"/>
      <c r="J316" s="13">
        <v>4</v>
      </c>
      <c r="K316" s="14" t="s">
        <v>599</v>
      </c>
      <c r="L316" s="14" t="s">
        <v>21</v>
      </c>
      <c r="M316" s="11" t="s">
        <v>564</v>
      </c>
      <c r="N316" s="11" t="s">
        <v>563</v>
      </c>
      <c r="O316" s="11" t="s">
        <v>572</v>
      </c>
      <c r="P316" s="15">
        <f t="shared" si="12"/>
        <v>316</v>
      </c>
      <c r="Q316" s="6">
        <v>330</v>
      </c>
      <c r="R316" s="15">
        <f t="shared" si="13"/>
        <v>104280</v>
      </c>
      <c r="S316" s="16">
        <f t="shared" si="14"/>
        <v>10.428000000000001</v>
      </c>
    </row>
    <row r="317" spans="1:19" ht="23.25" x14ac:dyDescent="0.5">
      <c r="A317" s="193"/>
      <c r="B317" s="7"/>
      <c r="C317" s="8"/>
      <c r="D317" s="9"/>
      <c r="E317" s="28"/>
      <c r="F317" s="11"/>
      <c r="G317" s="12" t="s">
        <v>519</v>
      </c>
      <c r="H317" s="11" t="s">
        <v>531</v>
      </c>
      <c r="I317" s="28"/>
      <c r="J317" s="13">
        <v>4</v>
      </c>
      <c r="K317" s="14" t="s">
        <v>599</v>
      </c>
      <c r="L317" s="14" t="s">
        <v>21</v>
      </c>
      <c r="M317" s="11" t="s">
        <v>426</v>
      </c>
      <c r="N317" s="11" t="s">
        <v>460</v>
      </c>
      <c r="O317" s="11" t="s">
        <v>439</v>
      </c>
      <c r="P317" s="15">
        <f t="shared" si="12"/>
        <v>3317</v>
      </c>
      <c r="Q317" s="6">
        <v>330</v>
      </c>
      <c r="R317" s="15">
        <f t="shared" si="13"/>
        <v>1094610</v>
      </c>
      <c r="S317" s="16">
        <f t="shared" si="14"/>
        <v>109.461</v>
      </c>
    </row>
    <row r="318" spans="1:19" ht="23.25" x14ac:dyDescent="0.5">
      <c r="A318" s="193"/>
      <c r="B318" s="7"/>
      <c r="C318" s="8"/>
      <c r="D318" s="9"/>
      <c r="E318" s="28"/>
      <c r="F318" s="11"/>
      <c r="G318" s="12" t="s">
        <v>519</v>
      </c>
      <c r="H318" s="11" t="s">
        <v>531</v>
      </c>
      <c r="I318" s="28"/>
      <c r="J318" s="13">
        <v>4</v>
      </c>
      <c r="K318" s="14" t="s">
        <v>599</v>
      </c>
      <c r="L318" s="14" t="s">
        <v>21</v>
      </c>
      <c r="M318" s="11" t="s">
        <v>564</v>
      </c>
      <c r="N318" s="11" t="s">
        <v>567</v>
      </c>
      <c r="O318" s="11" t="s">
        <v>577</v>
      </c>
      <c r="P318" s="15">
        <f t="shared" si="12"/>
        <v>280</v>
      </c>
      <c r="Q318" s="6">
        <v>330</v>
      </c>
      <c r="R318" s="15">
        <f t="shared" si="13"/>
        <v>92400</v>
      </c>
      <c r="S318" s="16">
        <f t="shared" si="14"/>
        <v>9.24</v>
      </c>
    </row>
    <row r="319" spans="1:19" ht="23.25" x14ac:dyDescent="0.5">
      <c r="A319" s="193"/>
      <c r="B319" s="7"/>
      <c r="C319" s="8"/>
      <c r="D319" s="9"/>
      <c r="E319" s="28"/>
      <c r="F319" s="11"/>
      <c r="G319" s="12" t="s">
        <v>519</v>
      </c>
      <c r="H319" s="11" t="s">
        <v>531</v>
      </c>
      <c r="I319" s="28"/>
      <c r="J319" s="13">
        <v>4</v>
      </c>
      <c r="K319" s="14" t="s">
        <v>599</v>
      </c>
      <c r="L319" s="14" t="s">
        <v>21</v>
      </c>
      <c r="M319" s="11" t="s">
        <v>460</v>
      </c>
      <c r="N319" s="11" t="s">
        <v>567</v>
      </c>
      <c r="O319" s="11" t="s">
        <v>440</v>
      </c>
      <c r="P319" s="15">
        <f t="shared" si="12"/>
        <v>639</v>
      </c>
      <c r="Q319" s="6">
        <v>330</v>
      </c>
      <c r="R319" s="15">
        <f t="shared" si="13"/>
        <v>210870</v>
      </c>
      <c r="S319" s="16">
        <f t="shared" si="14"/>
        <v>21.087</v>
      </c>
    </row>
    <row r="320" spans="1:19" ht="23.25" x14ac:dyDescent="0.5">
      <c r="A320" s="192"/>
      <c r="B320" s="7"/>
      <c r="C320" s="8"/>
      <c r="D320" s="9"/>
      <c r="E320" s="28"/>
      <c r="F320" s="11"/>
      <c r="G320" s="12" t="s">
        <v>519</v>
      </c>
      <c r="H320" s="11" t="s">
        <v>531</v>
      </c>
      <c r="I320" s="28"/>
      <c r="J320" s="13">
        <v>4</v>
      </c>
      <c r="K320" s="14" t="s">
        <v>599</v>
      </c>
      <c r="L320" s="14" t="s">
        <v>21</v>
      </c>
      <c r="M320" s="11" t="s">
        <v>505</v>
      </c>
      <c r="N320" s="11" t="s">
        <v>563</v>
      </c>
      <c r="O320" s="11" t="s">
        <v>382</v>
      </c>
      <c r="P320" s="15">
        <f t="shared" si="12"/>
        <v>6351</v>
      </c>
      <c r="Q320" s="6">
        <v>330</v>
      </c>
      <c r="R320" s="15">
        <f t="shared" si="13"/>
        <v>2095830</v>
      </c>
      <c r="S320" s="16">
        <f t="shared" si="14"/>
        <v>209.583</v>
      </c>
    </row>
    <row r="321" spans="1:19" ht="24.75" thickBot="1" x14ac:dyDescent="0.55000000000000004">
      <c r="A321" s="4" t="s">
        <v>422</v>
      </c>
      <c r="B321" s="7" t="s">
        <v>28</v>
      </c>
      <c r="C321" s="8" t="s">
        <v>200</v>
      </c>
      <c r="D321" s="9" t="s">
        <v>24</v>
      </c>
      <c r="E321" s="30" t="s">
        <v>851</v>
      </c>
      <c r="F321" s="11" t="s">
        <v>444</v>
      </c>
      <c r="G321" s="12" t="s">
        <v>519</v>
      </c>
      <c r="H321" s="11" t="s">
        <v>529</v>
      </c>
      <c r="I321" s="28"/>
      <c r="J321" s="13">
        <v>4</v>
      </c>
      <c r="K321" s="14" t="s">
        <v>599</v>
      </c>
      <c r="L321" s="14" t="s">
        <v>21</v>
      </c>
      <c r="M321" s="11" t="s">
        <v>566</v>
      </c>
      <c r="N321" s="11" t="s">
        <v>563</v>
      </c>
      <c r="O321" s="11" t="s">
        <v>346</v>
      </c>
      <c r="P321" s="15">
        <f t="shared" si="12"/>
        <v>1948</v>
      </c>
      <c r="Q321" s="6">
        <v>330</v>
      </c>
      <c r="R321" s="15">
        <f t="shared" si="13"/>
        <v>642840</v>
      </c>
      <c r="S321" s="16">
        <f t="shared" si="14"/>
        <v>64.284000000000006</v>
      </c>
    </row>
    <row r="322" spans="1:19" ht="24.75" thickBot="1" x14ac:dyDescent="0.55000000000000004">
      <c r="A322" s="4" t="s">
        <v>359</v>
      </c>
      <c r="B322" s="7" t="s">
        <v>54</v>
      </c>
      <c r="C322" s="8" t="s">
        <v>201</v>
      </c>
      <c r="D322" s="9" t="s">
        <v>24</v>
      </c>
      <c r="E322" s="30" t="s">
        <v>852</v>
      </c>
      <c r="F322" s="11" t="s">
        <v>452</v>
      </c>
      <c r="G322" s="12" t="s">
        <v>519</v>
      </c>
      <c r="H322" s="11" t="s">
        <v>529</v>
      </c>
      <c r="I322" s="28"/>
      <c r="J322" s="13">
        <v>4</v>
      </c>
      <c r="K322" s="14" t="s">
        <v>599</v>
      </c>
      <c r="L322" s="14" t="s">
        <v>21</v>
      </c>
      <c r="M322" s="11" t="s">
        <v>570</v>
      </c>
      <c r="N322" s="11" t="s">
        <v>567</v>
      </c>
      <c r="O322" s="11" t="s">
        <v>339</v>
      </c>
      <c r="P322" s="15">
        <f t="shared" si="12"/>
        <v>9013</v>
      </c>
      <c r="Q322" s="6">
        <v>330</v>
      </c>
      <c r="R322" s="15">
        <f t="shared" si="13"/>
        <v>2974290</v>
      </c>
      <c r="S322" s="16">
        <f t="shared" si="14"/>
        <v>297.42900000000003</v>
      </c>
    </row>
    <row r="323" spans="1:19" ht="24.75" thickBot="1" x14ac:dyDescent="0.55000000000000004">
      <c r="A323" s="4" t="s">
        <v>626</v>
      </c>
      <c r="B323" s="7" t="s">
        <v>28</v>
      </c>
      <c r="C323" s="8" t="s">
        <v>202</v>
      </c>
      <c r="D323" s="9" t="s">
        <v>24</v>
      </c>
      <c r="E323" s="30" t="s">
        <v>853</v>
      </c>
      <c r="F323" s="11" t="s">
        <v>403</v>
      </c>
      <c r="G323" s="12" t="s">
        <v>519</v>
      </c>
      <c r="H323" s="11" t="s">
        <v>550</v>
      </c>
      <c r="I323" s="28"/>
      <c r="J323" s="13">
        <v>4</v>
      </c>
      <c r="K323" s="14" t="s">
        <v>599</v>
      </c>
      <c r="L323" s="14" t="s">
        <v>21</v>
      </c>
      <c r="M323" s="11" t="s">
        <v>562</v>
      </c>
      <c r="N323" s="11" t="s">
        <v>564</v>
      </c>
      <c r="O323" s="11" t="s">
        <v>570</v>
      </c>
      <c r="P323" s="15">
        <f t="shared" si="12"/>
        <v>2022</v>
      </c>
      <c r="Q323" s="6">
        <v>330</v>
      </c>
      <c r="R323" s="15">
        <f t="shared" si="13"/>
        <v>667260</v>
      </c>
      <c r="S323" s="16">
        <f t="shared" si="14"/>
        <v>66.725999999999999</v>
      </c>
    </row>
    <row r="324" spans="1:19" ht="24.75" thickBot="1" x14ac:dyDescent="0.55000000000000004">
      <c r="A324" s="4" t="s">
        <v>627</v>
      </c>
      <c r="B324" s="7" t="s">
        <v>22</v>
      </c>
      <c r="C324" s="8" t="s">
        <v>203</v>
      </c>
      <c r="D324" s="9" t="s">
        <v>106</v>
      </c>
      <c r="E324" s="30" t="s">
        <v>854</v>
      </c>
      <c r="F324" s="11" t="s">
        <v>453</v>
      </c>
      <c r="G324" s="12" t="s">
        <v>519</v>
      </c>
      <c r="H324" s="11" t="s">
        <v>522</v>
      </c>
      <c r="I324" s="28"/>
      <c r="J324" s="13">
        <v>4</v>
      </c>
      <c r="K324" s="14" t="s">
        <v>599</v>
      </c>
      <c r="L324" s="14" t="s">
        <v>21</v>
      </c>
      <c r="M324" s="11" t="s">
        <v>563</v>
      </c>
      <c r="N324" s="11" t="s">
        <v>460</v>
      </c>
      <c r="O324" s="11" t="s">
        <v>573</v>
      </c>
      <c r="P324" s="15">
        <f t="shared" si="12"/>
        <v>1323</v>
      </c>
      <c r="Q324" s="6">
        <v>330</v>
      </c>
      <c r="R324" s="15">
        <f t="shared" si="13"/>
        <v>436590</v>
      </c>
      <c r="S324" s="16">
        <f t="shared" si="14"/>
        <v>43.658999999999999</v>
      </c>
    </row>
    <row r="325" spans="1:19" ht="24.75" thickBot="1" x14ac:dyDescent="0.55000000000000004">
      <c r="A325" s="4" t="s">
        <v>471</v>
      </c>
      <c r="B325" s="7" t="s">
        <v>22</v>
      </c>
      <c r="C325" s="8" t="s">
        <v>204</v>
      </c>
      <c r="D325" s="9" t="s">
        <v>24</v>
      </c>
      <c r="E325" s="30" t="s">
        <v>855</v>
      </c>
      <c r="F325" s="11" t="s">
        <v>362</v>
      </c>
      <c r="G325" s="12" t="s">
        <v>519</v>
      </c>
      <c r="H325" s="11" t="s">
        <v>531</v>
      </c>
      <c r="I325" s="28"/>
      <c r="J325" s="13">
        <v>4</v>
      </c>
      <c r="K325" s="14" t="s">
        <v>599</v>
      </c>
      <c r="L325" s="14" t="s">
        <v>21</v>
      </c>
      <c r="M325" s="11" t="s">
        <v>563</v>
      </c>
      <c r="N325" s="11" t="s">
        <v>567</v>
      </c>
      <c r="O325" s="11" t="s">
        <v>518</v>
      </c>
      <c r="P325" s="15">
        <f t="shared" ref="P325:P388" si="15">M325*400+N325*100+O325</f>
        <v>1453</v>
      </c>
      <c r="Q325" s="6">
        <v>330</v>
      </c>
      <c r="R325" s="15">
        <f t="shared" ref="R325:R388" si="16">P325*Q325</f>
        <v>479490</v>
      </c>
      <c r="S325" s="16">
        <f t="shared" si="14"/>
        <v>47.949000000000005</v>
      </c>
    </row>
    <row r="326" spans="1:19" ht="24.75" thickBot="1" x14ac:dyDescent="0.55000000000000004">
      <c r="A326" s="191" t="s">
        <v>444</v>
      </c>
      <c r="B326" s="7" t="s">
        <v>22</v>
      </c>
      <c r="C326" s="8" t="s">
        <v>205</v>
      </c>
      <c r="D326" s="9" t="s">
        <v>24</v>
      </c>
      <c r="E326" s="30" t="s">
        <v>856</v>
      </c>
      <c r="F326" s="11" t="s">
        <v>383</v>
      </c>
      <c r="G326" s="12" t="s">
        <v>519</v>
      </c>
      <c r="H326" s="11" t="s">
        <v>522</v>
      </c>
      <c r="I326" s="28"/>
      <c r="J326" s="13">
        <v>4</v>
      </c>
      <c r="K326" s="14" t="s">
        <v>599</v>
      </c>
      <c r="L326" s="14" t="s">
        <v>21</v>
      </c>
      <c r="M326" s="11" t="s">
        <v>562</v>
      </c>
      <c r="N326" s="11" t="s">
        <v>460</v>
      </c>
      <c r="O326" s="11" t="s">
        <v>469</v>
      </c>
      <c r="P326" s="15">
        <f t="shared" si="15"/>
        <v>2168</v>
      </c>
      <c r="Q326" s="6">
        <v>330</v>
      </c>
      <c r="R326" s="15">
        <f t="shared" si="16"/>
        <v>715440</v>
      </c>
      <c r="S326" s="16">
        <f t="shared" ref="S326:S389" si="17">R326*0.01%</f>
        <v>71.543999999999997</v>
      </c>
    </row>
    <row r="327" spans="1:19" ht="23.25" x14ac:dyDescent="0.5">
      <c r="A327" s="192"/>
      <c r="B327" s="7"/>
      <c r="C327" s="8"/>
      <c r="D327" s="9"/>
      <c r="E327" s="28"/>
      <c r="F327" s="11"/>
      <c r="G327" s="12" t="s">
        <v>519</v>
      </c>
      <c r="H327" s="11" t="s">
        <v>556</v>
      </c>
      <c r="I327" s="28"/>
      <c r="J327" s="13">
        <v>4</v>
      </c>
      <c r="K327" s="14" t="s">
        <v>599</v>
      </c>
      <c r="L327" s="14" t="s">
        <v>21</v>
      </c>
      <c r="M327" s="11" t="s">
        <v>567</v>
      </c>
      <c r="N327" s="11" t="s">
        <v>567</v>
      </c>
      <c r="O327" s="11" t="s">
        <v>586</v>
      </c>
      <c r="P327" s="15">
        <f t="shared" si="15"/>
        <v>1073</v>
      </c>
      <c r="Q327" s="6">
        <v>330</v>
      </c>
      <c r="R327" s="15">
        <f t="shared" si="16"/>
        <v>354090</v>
      </c>
      <c r="S327" s="16">
        <f t="shared" si="17"/>
        <v>35.408999999999999</v>
      </c>
    </row>
    <row r="328" spans="1:19" ht="24.75" thickBot="1" x14ac:dyDescent="0.55000000000000004">
      <c r="A328" s="191" t="s">
        <v>456</v>
      </c>
      <c r="B328" s="7" t="s">
        <v>28</v>
      </c>
      <c r="C328" s="8" t="s">
        <v>206</v>
      </c>
      <c r="D328" s="9" t="s">
        <v>207</v>
      </c>
      <c r="E328" s="30" t="s">
        <v>857</v>
      </c>
      <c r="F328" s="11" t="s">
        <v>454</v>
      </c>
      <c r="G328" s="12" t="s">
        <v>519</v>
      </c>
      <c r="H328" s="11" t="s">
        <v>521</v>
      </c>
      <c r="I328" s="28"/>
      <c r="J328" s="13">
        <v>4</v>
      </c>
      <c r="K328" s="14" t="s">
        <v>599</v>
      </c>
      <c r="L328" s="14" t="s">
        <v>21</v>
      </c>
      <c r="M328" s="11" t="s">
        <v>567</v>
      </c>
      <c r="N328" s="11" t="s">
        <v>460</v>
      </c>
      <c r="O328" s="11" t="s">
        <v>583</v>
      </c>
      <c r="P328" s="15">
        <f t="shared" si="15"/>
        <v>974</v>
      </c>
      <c r="Q328" s="6">
        <v>330</v>
      </c>
      <c r="R328" s="15">
        <f t="shared" si="16"/>
        <v>321420</v>
      </c>
      <c r="S328" s="16">
        <f t="shared" si="17"/>
        <v>32.142000000000003</v>
      </c>
    </row>
    <row r="329" spans="1:19" ht="23.25" x14ac:dyDescent="0.5">
      <c r="A329" s="192"/>
      <c r="B329" s="7"/>
      <c r="C329" s="8"/>
      <c r="D329" s="9"/>
      <c r="E329" s="28"/>
      <c r="F329" s="11"/>
      <c r="G329" s="12" t="s">
        <v>519</v>
      </c>
      <c r="H329" s="11" t="s">
        <v>521</v>
      </c>
      <c r="I329" s="28"/>
      <c r="J329" s="13">
        <v>4</v>
      </c>
      <c r="K329" s="14" t="s">
        <v>599</v>
      </c>
      <c r="L329" s="14" t="s">
        <v>21</v>
      </c>
      <c r="M329" s="11" t="s">
        <v>460</v>
      </c>
      <c r="N329" s="11" t="s">
        <v>563</v>
      </c>
      <c r="O329" s="11" t="s">
        <v>442</v>
      </c>
      <c r="P329" s="15">
        <f t="shared" si="15"/>
        <v>775</v>
      </c>
      <c r="Q329" s="6">
        <v>330</v>
      </c>
      <c r="R329" s="15">
        <f t="shared" si="16"/>
        <v>255750</v>
      </c>
      <c r="S329" s="16">
        <f t="shared" si="17"/>
        <v>25.575000000000003</v>
      </c>
    </row>
    <row r="330" spans="1:19" ht="24.75" thickBot="1" x14ac:dyDescent="0.55000000000000004">
      <c r="A330" s="191" t="s">
        <v>628</v>
      </c>
      <c r="B330" s="7" t="s">
        <v>22</v>
      </c>
      <c r="C330" s="8" t="s">
        <v>208</v>
      </c>
      <c r="D330" s="9" t="s">
        <v>24</v>
      </c>
      <c r="E330" s="30" t="s">
        <v>858</v>
      </c>
      <c r="F330" s="11" t="s">
        <v>382</v>
      </c>
      <c r="G330" s="12" t="s">
        <v>519</v>
      </c>
      <c r="H330" s="11" t="s">
        <v>539</v>
      </c>
      <c r="I330" s="28"/>
      <c r="J330" s="13">
        <v>4</v>
      </c>
      <c r="K330" s="14" t="s">
        <v>599</v>
      </c>
      <c r="L330" s="14" t="s">
        <v>21</v>
      </c>
      <c r="M330" s="11" t="s">
        <v>567</v>
      </c>
      <c r="N330" s="11" t="s">
        <v>460</v>
      </c>
      <c r="O330" s="11" t="s">
        <v>469</v>
      </c>
      <c r="P330" s="15">
        <f t="shared" si="15"/>
        <v>968</v>
      </c>
      <c r="Q330" s="6">
        <v>330</v>
      </c>
      <c r="R330" s="15">
        <f t="shared" si="16"/>
        <v>319440</v>
      </c>
      <c r="S330" s="16">
        <f t="shared" si="17"/>
        <v>31.944000000000003</v>
      </c>
    </row>
    <row r="331" spans="1:19" ht="23.25" x14ac:dyDescent="0.5">
      <c r="A331" s="193"/>
      <c r="B331" s="7"/>
      <c r="C331" s="8"/>
      <c r="D331" s="9"/>
      <c r="E331" s="28"/>
      <c r="F331" s="11"/>
      <c r="G331" s="12" t="s">
        <v>519</v>
      </c>
      <c r="H331" s="11" t="s">
        <v>522</v>
      </c>
      <c r="I331" s="28"/>
      <c r="J331" s="13">
        <v>4</v>
      </c>
      <c r="K331" s="14" t="s">
        <v>599</v>
      </c>
      <c r="L331" s="14" t="s">
        <v>21</v>
      </c>
      <c r="M331" s="11" t="s">
        <v>564</v>
      </c>
      <c r="N331" s="11" t="s">
        <v>563</v>
      </c>
      <c r="O331" s="11" t="s">
        <v>340</v>
      </c>
      <c r="P331" s="15">
        <f t="shared" si="15"/>
        <v>386</v>
      </c>
      <c r="Q331" s="6">
        <v>330</v>
      </c>
      <c r="R331" s="15">
        <f t="shared" si="16"/>
        <v>127380</v>
      </c>
      <c r="S331" s="16">
        <f t="shared" si="17"/>
        <v>12.738000000000001</v>
      </c>
    </row>
    <row r="332" spans="1:19" ht="23.25" x14ac:dyDescent="0.5">
      <c r="A332" s="192"/>
      <c r="B332" s="7"/>
      <c r="C332" s="8"/>
      <c r="D332" s="9"/>
      <c r="E332" s="28"/>
      <c r="F332" s="11"/>
      <c r="G332" s="12" t="s">
        <v>519</v>
      </c>
      <c r="H332" s="11" t="s">
        <v>529</v>
      </c>
      <c r="I332" s="28"/>
      <c r="J332" s="13">
        <v>4</v>
      </c>
      <c r="K332" s="14" t="s">
        <v>599</v>
      </c>
      <c r="L332" s="14" t="s">
        <v>21</v>
      </c>
      <c r="M332" s="11" t="s">
        <v>426</v>
      </c>
      <c r="N332" s="11" t="s">
        <v>564</v>
      </c>
      <c r="O332" s="11" t="s">
        <v>348</v>
      </c>
      <c r="P332" s="15">
        <f t="shared" si="15"/>
        <v>3294</v>
      </c>
      <c r="Q332" s="6">
        <v>330</v>
      </c>
      <c r="R332" s="15">
        <f t="shared" si="16"/>
        <v>1087020</v>
      </c>
      <c r="S332" s="16">
        <f t="shared" si="17"/>
        <v>108.702</v>
      </c>
    </row>
    <row r="333" spans="1:19" ht="24.75" thickBot="1" x14ac:dyDescent="0.55000000000000004">
      <c r="A333" s="4" t="s">
        <v>349</v>
      </c>
      <c r="B333" s="7" t="s">
        <v>28</v>
      </c>
      <c r="C333" s="8" t="s">
        <v>209</v>
      </c>
      <c r="D333" s="9" t="s">
        <v>26</v>
      </c>
      <c r="E333" s="30" t="s">
        <v>859</v>
      </c>
      <c r="F333" s="11" t="s">
        <v>455</v>
      </c>
      <c r="G333" s="12" t="s">
        <v>519</v>
      </c>
      <c r="H333" s="11" t="s">
        <v>522</v>
      </c>
      <c r="I333" s="28"/>
      <c r="J333" s="13">
        <v>4</v>
      </c>
      <c r="K333" s="14" t="s">
        <v>599</v>
      </c>
      <c r="L333" s="14" t="s">
        <v>21</v>
      </c>
      <c r="M333" s="11" t="s">
        <v>516</v>
      </c>
      <c r="N333" s="11" t="s">
        <v>460</v>
      </c>
      <c r="O333" s="11" t="s">
        <v>439</v>
      </c>
      <c r="P333" s="15">
        <f t="shared" si="15"/>
        <v>2517</v>
      </c>
      <c r="Q333" s="6">
        <v>330</v>
      </c>
      <c r="R333" s="15">
        <f t="shared" si="16"/>
        <v>830610</v>
      </c>
      <c r="S333" s="16">
        <f t="shared" si="17"/>
        <v>83.061000000000007</v>
      </c>
    </row>
    <row r="334" spans="1:19" ht="23.25" x14ac:dyDescent="0.5">
      <c r="A334" s="4" t="s">
        <v>361</v>
      </c>
      <c r="B334" s="7" t="s">
        <v>54</v>
      </c>
      <c r="C334" s="8" t="s">
        <v>210</v>
      </c>
      <c r="D334" s="9" t="s">
        <v>24</v>
      </c>
      <c r="E334" s="28"/>
      <c r="F334" s="11" t="s">
        <v>456</v>
      </c>
      <c r="G334" s="12" t="s">
        <v>519</v>
      </c>
      <c r="H334" s="11" t="s">
        <v>529</v>
      </c>
      <c r="I334" s="28"/>
      <c r="J334" s="13">
        <v>4</v>
      </c>
      <c r="K334" s="14" t="s">
        <v>599</v>
      </c>
      <c r="L334" s="14" t="s">
        <v>21</v>
      </c>
      <c r="M334" s="11" t="s">
        <v>562</v>
      </c>
      <c r="N334" s="11" t="s">
        <v>564</v>
      </c>
      <c r="O334" s="11" t="s">
        <v>579</v>
      </c>
      <c r="P334" s="15">
        <f t="shared" si="15"/>
        <v>2054</v>
      </c>
      <c r="Q334" s="6">
        <v>330</v>
      </c>
      <c r="R334" s="15">
        <f t="shared" si="16"/>
        <v>677820</v>
      </c>
      <c r="S334" s="16">
        <f t="shared" si="17"/>
        <v>67.781999999999996</v>
      </c>
    </row>
    <row r="335" spans="1:19" ht="24.75" thickBot="1" x14ac:dyDescent="0.55000000000000004">
      <c r="A335" s="191" t="s">
        <v>629</v>
      </c>
      <c r="B335" s="7" t="s">
        <v>22</v>
      </c>
      <c r="C335" s="8" t="s">
        <v>211</v>
      </c>
      <c r="D335" s="9" t="s">
        <v>24</v>
      </c>
      <c r="E335" s="30" t="s">
        <v>860</v>
      </c>
      <c r="F335" s="11" t="s">
        <v>457</v>
      </c>
      <c r="G335" s="12" t="s">
        <v>519</v>
      </c>
      <c r="H335" s="11" t="s">
        <v>522</v>
      </c>
      <c r="I335" s="28"/>
      <c r="J335" s="13">
        <v>4</v>
      </c>
      <c r="K335" s="14" t="s">
        <v>599</v>
      </c>
      <c r="L335" s="14" t="s">
        <v>21</v>
      </c>
      <c r="M335" s="11" t="s">
        <v>564</v>
      </c>
      <c r="N335" s="11" t="s">
        <v>460</v>
      </c>
      <c r="O335" s="11" t="s">
        <v>370</v>
      </c>
      <c r="P335" s="15">
        <f t="shared" si="15"/>
        <v>125</v>
      </c>
      <c r="Q335" s="6">
        <v>330</v>
      </c>
      <c r="R335" s="15">
        <f t="shared" si="16"/>
        <v>41250</v>
      </c>
      <c r="S335" s="16">
        <f t="shared" si="17"/>
        <v>4.125</v>
      </c>
    </row>
    <row r="336" spans="1:19" ht="23.25" x14ac:dyDescent="0.5">
      <c r="A336" s="193"/>
      <c r="B336" s="7"/>
      <c r="C336" s="8"/>
      <c r="D336" s="9"/>
      <c r="E336" s="28"/>
      <c r="F336" s="11"/>
      <c r="G336" s="12" t="s">
        <v>519</v>
      </c>
      <c r="H336" s="11" t="s">
        <v>522</v>
      </c>
      <c r="I336" s="28"/>
      <c r="J336" s="13">
        <v>4</v>
      </c>
      <c r="K336" s="14" t="s">
        <v>599</v>
      </c>
      <c r="L336" s="14" t="s">
        <v>21</v>
      </c>
      <c r="M336" s="11" t="s">
        <v>564</v>
      </c>
      <c r="N336" s="11" t="s">
        <v>567</v>
      </c>
      <c r="O336" s="11" t="s">
        <v>576</v>
      </c>
      <c r="P336" s="15">
        <f t="shared" si="15"/>
        <v>249</v>
      </c>
      <c r="Q336" s="6">
        <v>330</v>
      </c>
      <c r="R336" s="15">
        <f t="shared" si="16"/>
        <v>82170</v>
      </c>
      <c r="S336" s="16">
        <f t="shared" si="17"/>
        <v>8.2170000000000005</v>
      </c>
    </row>
    <row r="337" spans="1:19" ht="23.25" x14ac:dyDescent="0.5">
      <c r="A337" s="192"/>
      <c r="B337" s="7"/>
      <c r="C337" s="8"/>
      <c r="D337" s="9"/>
      <c r="E337" s="28"/>
      <c r="F337" s="11"/>
      <c r="G337" s="12" t="s">
        <v>519</v>
      </c>
      <c r="H337" s="11" t="s">
        <v>523</v>
      </c>
      <c r="I337" s="28"/>
      <c r="J337" s="13">
        <v>4</v>
      </c>
      <c r="K337" s="14" t="s">
        <v>599</v>
      </c>
      <c r="L337" s="14" t="s">
        <v>21</v>
      </c>
      <c r="M337" s="11" t="s">
        <v>460</v>
      </c>
      <c r="N337" s="11" t="s">
        <v>563</v>
      </c>
      <c r="O337" s="11" t="s">
        <v>448</v>
      </c>
      <c r="P337" s="15">
        <f t="shared" si="15"/>
        <v>743</v>
      </c>
      <c r="Q337" s="6">
        <v>330</v>
      </c>
      <c r="R337" s="15">
        <f t="shared" si="16"/>
        <v>245190</v>
      </c>
      <c r="S337" s="16">
        <f t="shared" si="17"/>
        <v>24.519000000000002</v>
      </c>
    </row>
    <row r="338" spans="1:19" ht="24.75" thickBot="1" x14ac:dyDescent="0.55000000000000004">
      <c r="A338" s="191" t="s">
        <v>377</v>
      </c>
      <c r="B338" s="7" t="s">
        <v>28</v>
      </c>
      <c r="C338" s="8" t="s">
        <v>212</v>
      </c>
      <c r="D338" s="9" t="s">
        <v>24</v>
      </c>
      <c r="E338" s="30" t="s">
        <v>861</v>
      </c>
      <c r="F338" s="11" t="s">
        <v>458</v>
      </c>
      <c r="G338" s="12" t="s">
        <v>519</v>
      </c>
      <c r="H338" s="11" t="s">
        <v>522</v>
      </c>
      <c r="I338" s="28"/>
      <c r="J338" s="13">
        <v>4</v>
      </c>
      <c r="K338" s="14" t="s">
        <v>599</v>
      </c>
      <c r="L338" s="14" t="s">
        <v>21</v>
      </c>
      <c r="M338" s="11" t="s">
        <v>460</v>
      </c>
      <c r="N338" s="11" t="s">
        <v>564</v>
      </c>
      <c r="O338" s="11" t="s">
        <v>494</v>
      </c>
      <c r="P338" s="15">
        <f t="shared" si="15"/>
        <v>457</v>
      </c>
      <c r="Q338" s="6">
        <v>330</v>
      </c>
      <c r="R338" s="15">
        <f t="shared" si="16"/>
        <v>150810</v>
      </c>
      <c r="S338" s="16">
        <f t="shared" si="17"/>
        <v>15.081000000000001</v>
      </c>
    </row>
    <row r="339" spans="1:19" ht="23.25" x14ac:dyDescent="0.5">
      <c r="A339" s="193"/>
      <c r="B339" s="7"/>
      <c r="C339" s="8"/>
      <c r="D339" s="9"/>
      <c r="E339" s="28"/>
      <c r="F339" s="11"/>
      <c r="G339" s="12" t="s">
        <v>519</v>
      </c>
      <c r="H339" s="11" t="s">
        <v>522</v>
      </c>
      <c r="I339" s="28"/>
      <c r="J339" s="13">
        <v>4</v>
      </c>
      <c r="K339" s="14" t="s">
        <v>599</v>
      </c>
      <c r="L339" s="14" t="s">
        <v>21</v>
      </c>
      <c r="M339" s="11" t="s">
        <v>564</v>
      </c>
      <c r="N339" s="11" t="s">
        <v>567</v>
      </c>
      <c r="O339" s="11" t="s">
        <v>460</v>
      </c>
      <c r="P339" s="15">
        <f t="shared" si="15"/>
        <v>201</v>
      </c>
      <c r="Q339" s="6">
        <v>330</v>
      </c>
      <c r="R339" s="15">
        <f t="shared" si="16"/>
        <v>66330</v>
      </c>
      <c r="S339" s="16">
        <f t="shared" si="17"/>
        <v>6.633</v>
      </c>
    </row>
    <row r="340" spans="1:19" ht="23.25" x14ac:dyDescent="0.5">
      <c r="A340" s="193"/>
      <c r="B340" s="7"/>
      <c r="C340" s="8"/>
      <c r="D340" s="9"/>
      <c r="E340" s="28"/>
      <c r="F340" s="11"/>
      <c r="G340" s="12" t="s">
        <v>519</v>
      </c>
      <c r="H340" s="11" t="s">
        <v>522</v>
      </c>
      <c r="I340" s="28"/>
      <c r="J340" s="13">
        <v>4</v>
      </c>
      <c r="K340" s="14" t="s">
        <v>599</v>
      </c>
      <c r="L340" s="14" t="s">
        <v>21</v>
      </c>
      <c r="M340" s="11" t="s">
        <v>564</v>
      </c>
      <c r="N340" s="11" t="s">
        <v>564</v>
      </c>
      <c r="O340" s="11" t="s">
        <v>468</v>
      </c>
      <c r="P340" s="15">
        <f t="shared" si="15"/>
        <v>78</v>
      </c>
      <c r="Q340" s="6">
        <v>330</v>
      </c>
      <c r="R340" s="15">
        <f t="shared" si="16"/>
        <v>25740</v>
      </c>
      <c r="S340" s="16">
        <f t="shared" si="17"/>
        <v>2.5740000000000003</v>
      </c>
    </row>
    <row r="341" spans="1:19" ht="23.25" x14ac:dyDescent="0.5">
      <c r="A341" s="193"/>
      <c r="B341" s="7"/>
      <c r="C341" s="8"/>
      <c r="D341" s="9"/>
      <c r="E341" s="28"/>
      <c r="F341" s="11"/>
      <c r="G341" s="12" t="s">
        <v>519</v>
      </c>
      <c r="H341" s="11" t="s">
        <v>523</v>
      </c>
      <c r="I341" s="28"/>
      <c r="J341" s="13">
        <v>4</v>
      </c>
      <c r="K341" s="14" t="s">
        <v>599</v>
      </c>
      <c r="L341" s="14" t="s">
        <v>21</v>
      </c>
      <c r="M341" s="11" t="s">
        <v>566</v>
      </c>
      <c r="N341" s="11" t="s">
        <v>567</v>
      </c>
      <c r="O341" s="11" t="s">
        <v>376</v>
      </c>
      <c r="P341" s="15">
        <f t="shared" si="15"/>
        <v>1861</v>
      </c>
      <c r="Q341" s="6">
        <v>330</v>
      </c>
      <c r="R341" s="15">
        <f t="shared" si="16"/>
        <v>614130</v>
      </c>
      <c r="S341" s="16">
        <f t="shared" si="17"/>
        <v>61.413000000000004</v>
      </c>
    </row>
    <row r="342" spans="1:19" ht="23.25" x14ac:dyDescent="0.5">
      <c r="A342" s="192"/>
      <c r="B342" s="7"/>
      <c r="C342" s="8"/>
      <c r="D342" s="9"/>
      <c r="E342" s="28"/>
      <c r="F342" s="11"/>
      <c r="G342" s="12" t="s">
        <v>519</v>
      </c>
      <c r="H342" s="11" t="s">
        <v>522</v>
      </c>
      <c r="I342" s="28"/>
      <c r="J342" s="13">
        <v>4</v>
      </c>
      <c r="K342" s="14" t="s">
        <v>599</v>
      </c>
      <c r="L342" s="14" t="s">
        <v>21</v>
      </c>
      <c r="M342" s="11" t="s">
        <v>567</v>
      </c>
      <c r="N342" s="11" t="s">
        <v>460</v>
      </c>
      <c r="O342" s="11" t="s">
        <v>336</v>
      </c>
      <c r="P342" s="15">
        <f t="shared" si="15"/>
        <v>952</v>
      </c>
      <c r="Q342" s="6">
        <v>330</v>
      </c>
      <c r="R342" s="15">
        <f t="shared" si="16"/>
        <v>314160</v>
      </c>
      <c r="S342" s="16">
        <f t="shared" si="17"/>
        <v>31.416</v>
      </c>
    </row>
    <row r="343" spans="1:19" ht="24.75" thickBot="1" x14ac:dyDescent="0.55000000000000004">
      <c r="A343" s="4" t="s">
        <v>542</v>
      </c>
      <c r="B343" s="7" t="s">
        <v>28</v>
      </c>
      <c r="C343" s="8" t="s">
        <v>212</v>
      </c>
      <c r="D343" s="9" t="s">
        <v>24</v>
      </c>
      <c r="E343" s="30" t="s">
        <v>862</v>
      </c>
      <c r="F343" s="11" t="s">
        <v>459</v>
      </c>
      <c r="G343" s="12" t="s">
        <v>519</v>
      </c>
      <c r="H343" s="11" t="s">
        <v>534</v>
      </c>
      <c r="I343" s="28"/>
      <c r="J343" s="13">
        <v>4</v>
      </c>
      <c r="K343" s="14" t="s">
        <v>599</v>
      </c>
      <c r="L343" s="14" t="s">
        <v>21</v>
      </c>
      <c r="M343" s="11" t="s">
        <v>562</v>
      </c>
      <c r="N343" s="11" t="s">
        <v>564</v>
      </c>
      <c r="O343" s="11" t="s">
        <v>482</v>
      </c>
      <c r="P343" s="15">
        <f t="shared" si="15"/>
        <v>2082</v>
      </c>
      <c r="Q343" s="6">
        <v>330</v>
      </c>
      <c r="R343" s="15">
        <f t="shared" si="16"/>
        <v>687060</v>
      </c>
      <c r="S343" s="16">
        <f t="shared" si="17"/>
        <v>68.706000000000003</v>
      </c>
    </row>
    <row r="344" spans="1:19" ht="24.75" thickBot="1" x14ac:dyDescent="0.55000000000000004">
      <c r="A344" s="4" t="s">
        <v>344</v>
      </c>
      <c r="B344" s="7" t="s">
        <v>28</v>
      </c>
      <c r="C344" s="8" t="s">
        <v>212</v>
      </c>
      <c r="D344" s="9" t="s">
        <v>24</v>
      </c>
      <c r="E344" s="30" t="s">
        <v>862</v>
      </c>
      <c r="F344" s="11" t="s">
        <v>459</v>
      </c>
      <c r="G344" s="12" t="s">
        <v>519</v>
      </c>
      <c r="H344" s="11" t="s">
        <v>522</v>
      </c>
      <c r="I344" s="28"/>
      <c r="J344" s="13">
        <v>4</v>
      </c>
      <c r="K344" s="14" t="s">
        <v>599</v>
      </c>
      <c r="L344" s="14" t="s">
        <v>21</v>
      </c>
      <c r="M344" s="11" t="s">
        <v>567</v>
      </c>
      <c r="N344" s="11" t="s">
        <v>567</v>
      </c>
      <c r="O344" s="11" t="s">
        <v>494</v>
      </c>
      <c r="P344" s="15">
        <f t="shared" si="15"/>
        <v>1057</v>
      </c>
      <c r="Q344" s="6">
        <v>330</v>
      </c>
      <c r="R344" s="15">
        <f t="shared" si="16"/>
        <v>348810</v>
      </c>
      <c r="S344" s="16">
        <f t="shared" si="17"/>
        <v>34.881</v>
      </c>
    </row>
    <row r="345" spans="1:19" ht="24.75" thickBot="1" x14ac:dyDescent="0.55000000000000004">
      <c r="A345" s="4" t="s">
        <v>387</v>
      </c>
      <c r="B345" s="7" t="s">
        <v>22</v>
      </c>
      <c r="C345" s="8" t="s">
        <v>213</v>
      </c>
      <c r="D345" s="9" t="s">
        <v>26</v>
      </c>
      <c r="E345" s="30" t="s">
        <v>863</v>
      </c>
      <c r="F345" s="11" t="s">
        <v>460</v>
      </c>
      <c r="G345" s="12" t="s">
        <v>519</v>
      </c>
      <c r="H345" s="11" t="s">
        <v>531</v>
      </c>
      <c r="I345" s="28"/>
      <c r="J345" s="13">
        <v>4</v>
      </c>
      <c r="K345" s="14" t="s">
        <v>599</v>
      </c>
      <c r="L345" s="14" t="s">
        <v>21</v>
      </c>
      <c r="M345" s="11" t="s">
        <v>460</v>
      </c>
      <c r="N345" s="11" t="s">
        <v>563</v>
      </c>
      <c r="O345" s="11" t="s">
        <v>582</v>
      </c>
      <c r="P345" s="15">
        <f t="shared" si="15"/>
        <v>737</v>
      </c>
      <c r="Q345" s="6">
        <v>330</v>
      </c>
      <c r="R345" s="15">
        <f t="shared" si="16"/>
        <v>243210</v>
      </c>
      <c r="S345" s="16">
        <f t="shared" si="17"/>
        <v>24.321000000000002</v>
      </c>
    </row>
    <row r="346" spans="1:19" ht="24.75" thickBot="1" x14ac:dyDescent="0.55000000000000004">
      <c r="A346" s="4" t="s">
        <v>630</v>
      </c>
      <c r="B346" s="7" t="s">
        <v>22</v>
      </c>
      <c r="C346" s="8" t="s">
        <v>214</v>
      </c>
      <c r="D346" s="9" t="s">
        <v>26</v>
      </c>
      <c r="E346" s="30" t="s">
        <v>864</v>
      </c>
      <c r="F346" s="11" t="s">
        <v>461</v>
      </c>
      <c r="G346" s="12" t="s">
        <v>519</v>
      </c>
      <c r="H346" s="11" t="s">
        <v>522</v>
      </c>
      <c r="I346" s="28"/>
      <c r="J346" s="13">
        <v>4</v>
      </c>
      <c r="K346" s="14" t="s">
        <v>599</v>
      </c>
      <c r="L346" s="14" t="s">
        <v>21</v>
      </c>
      <c r="M346" s="11" t="s">
        <v>567</v>
      </c>
      <c r="N346" s="11" t="s">
        <v>460</v>
      </c>
      <c r="O346" s="11" t="s">
        <v>325</v>
      </c>
      <c r="P346" s="15">
        <f t="shared" si="15"/>
        <v>935</v>
      </c>
      <c r="Q346" s="6">
        <v>330</v>
      </c>
      <c r="R346" s="15">
        <f t="shared" si="16"/>
        <v>308550</v>
      </c>
      <c r="S346" s="16">
        <f t="shared" si="17"/>
        <v>30.855</v>
      </c>
    </row>
    <row r="347" spans="1:19" ht="24.75" thickBot="1" x14ac:dyDescent="0.55000000000000004">
      <c r="A347" s="191" t="s">
        <v>371</v>
      </c>
      <c r="B347" s="7" t="s">
        <v>22</v>
      </c>
      <c r="C347" s="8" t="s">
        <v>215</v>
      </c>
      <c r="D347" s="9" t="s">
        <v>24</v>
      </c>
      <c r="E347" s="30" t="s">
        <v>865</v>
      </c>
      <c r="F347" s="11" t="s">
        <v>462</v>
      </c>
      <c r="G347" s="12" t="s">
        <v>519</v>
      </c>
      <c r="H347" s="11" t="s">
        <v>522</v>
      </c>
      <c r="I347" s="28"/>
      <c r="J347" s="13">
        <v>4</v>
      </c>
      <c r="K347" s="14" t="s">
        <v>599</v>
      </c>
      <c r="L347" s="14" t="s">
        <v>21</v>
      </c>
      <c r="M347" s="11" t="s">
        <v>566</v>
      </c>
      <c r="N347" s="11" t="s">
        <v>567</v>
      </c>
      <c r="O347" s="11" t="s">
        <v>573</v>
      </c>
      <c r="P347" s="15">
        <f t="shared" si="15"/>
        <v>1823</v>
      </c>
      <c r="Q347" s="6">
        <v>330</v>
      </c>
      <c r="R347" s="15">
        <f t="shared" si="16"/>
        <v>601590</v>
      </c>
      <c r="S347" s="16">
        <f t="shared" si="17"/>
        <v>60.159000000000006</v>
      </c>
    </row>
    <row r="348" spans="1:19" ht="23.25" x14ac:dyDescent="0.5">
      <c r="A348" s="192"/>
      <c r="B348" s="7"/>
      <c r="C348" s="8"/>
      <c r="D348" s="9"/>
      <c r="E348" s="28"/>
      <c r="F348" s="11"/>
      <c r="G348" s="12" t="s">
        <v>519</v>
      </c>
      <c r="H348" s="11" t="s">
        <v>546</v>
      </c>
      <c r="I348" s="28"/>
      <c r="J348" s="13">
        <v>4</v>
      </c>
      <c r="K348" s="14" t="s">
        <v>599</v>
      </c>
      <c r="L348" s="14" t="s">
        <v>21</v>
      </c>
      <c r="M348" s="11" t="s">
        <v>568</v>
      </c>
      <c r="N348" s="11" t="s">
        <v>564</v>
      </c>
      <c r="O348" s="11" t="s">
        <v>564</v>
      </c>
      <c r="P348" s="15">
        <f t="shared" si="15"/>
        <v>4000</v>
      </c>
      <c r="Q348" s="6">
        <v>330</v>
      </c>
      <c r="R348" s="15">
        <f t="shared" si="16"/>
        <v>1320000</v>
      </c>
      <c r="S348" s="16">
        <f t="shared" si="17"/>
        <v>132</v>
      </c>
    </row>
    <row r="349" spans="1:19" ht="24.75" thickBot="1" x14ac:dyDescent="0.55000000000000004">
      <c r="A349" s="4" t="s">
        <v>631</v>
      </c>
      <c r="B349" s="7" t="s">
        <v>22</v>
      </c>
      <c r="C349" s="8" t="s">
        <v>216</v>
      </c>
      <c r="D349" s="9" t="s">
        <v>24</v>
      </c>
      <c r="E349" s="30" t="s">
        <v>946</v>
      </c>
      <c r="F349" s="11" t="s">
        <v>463</v>
      </c>
      <c r="G349" s="12" t="s">
        <v>519</v>
      </c>
      <c r="H349" s="11" t="s">
        <v>522</v>
      </c>
      <c r="I349" s="28"/>
      <c r="J349" s="13">
        <v>4</v>
      </c>
      <c r="K349" s="14" t="s">
        <v>599</v>
      </c>
      <c r="L349" s="14" t="s">
        <v>21</v>
      </c>
      <c r="M349" s="11" t="s">
        <v>567</v>
      </c>
      <c r="N349" s="11" t="s">
        <v>564</v>
      </c>
      <c r="O349" s="11" t="s">
        <v>383</v>
      </c>
      <c r="P349" s="15">
        <f t="shared" si="15"/>
        <v>876</v>
      </c>
      <c r="Q349" s="6">
        <v>330</v>
      </c>
      <c r="R349" s="15">
        <f t="shared" si="16"/>
        <v>289080</v>
      </c>
      <c r="S349" s="16">
        <f t="shared" si="17"/>
        <v>28.908000000000001</v>
      </c>
    </row>
    <row r="350" spans="1:19" ht="24.75" thickBot="1" x14ac:dyDescent="0.55000000000000004">
      <c r="A350" s="4" t="s">
        <v>632</v>
      </c>
      <c r="B350" s="7" t="s">
        <v>22</v>
      </c>
      <c r="C350" s="8" t="s">
        <v>217</v>
      </c>
      <c r="D350" s="9" t="s">
        <v>218</v>
      </c>
      <c r="E350" s="30" t="s">
        <v>866</v>
      </c>
      <c r="F350" s="11" t="s">
        <v>464</v>
      </c>
      <c r="G350" s="12" t="s">
        <v>519</v>
      </c>
      <c r="H350" s="11" t="s">
        <v>522</v>
      </c>
      <c r="I350" s="28"/>
      <c r="J350" s="13">
        <v>4</v>
      </c>
      <c r="K350" s="14" t="s">
        <v>599</v>
      </c>
      <c r="L350" s="14" t="s">
        <v>21</v>
      </c>
      <c r="M350" s="11" t="s">
        <v>567</v>
      </c>
      <c r="N350" s="11" t="s">
        <v>460</v>
      </c>
      <c r="O350" s="11" t="s">
        <v>570</v>
      </c>
      <c r="P350" s="15">
        <f t="shared" si="15"/>
        <v>922</v>
      </c>
      <c r="Q350" s="6">
        <v>330</v>
      </c>
      <c r="R350" s="15">
        <f t="shared" si="16"/>
        <v>304260</v>
      </c>
      <c r="S350" s="16">
        <f t="shared" si="17"/>
        <v>30.426000000000002</v>
      </c>
    </row>
    <row r="351" spans="1:19" ht="24.75" thickBot="1" x14ac:dyDescent="0.55000000000000004">
      <c r="A351" s="191" t="s">
        <v>633</v>
      </c>
      <c r="B351" s="7" t="s">
        <v>22</v>
      </c>
      <c r="C351" s="8" t="s">
        <v>219</v>
      </c>
      <c r="D351" s="9" t="s">
        <v>26</v>
      </c>
      <c r="E351" s="30" t="s">
        <v>869</v>
      </c>
      <c r="F351" s="11" t="s">
        <v>456</v>
      </c>
      <c r="G351" s="12" t="s">
        <v>519</v>
      </c>
      <c r="H351" s="11" t="s">
        <v>529</v>
      </c>
      <c r="I351" s="28"/>
      <c r="J351" s="13">
        <v>4</v>
      </c>
      <c r="K351" s="14" t="s">
        <v>599</v>
      </c>
      <c r="L351" s="14" t="s">
        <v>21</v>
      </c>
      <c r="M351" s="11" t="s">
        <v>566</v>
      </c>
      <c r="N351" s="11" t="s">
        <v>563</v>
      </c>
      <c r="O351" s="11" t="s">
        <v>578</v>
      </c>
      <c r="P351" s="15">
        <f t="shared" si="15"/>
        <v>1965</v>
      </c>
      <c r="Q351" s="6">
        <v>330</v>
      </c>
      <c r="R351" s="15">
        <f t="shared" si="16"/>
        <v>648450</v>
      </c>
      <c r="S351" s="16">
        <f t="shared" si="17"/>
        <v>64.844999999999999</v>
      </c>
    </row>
    <row r="352" spans="1:19" ht="23.25" x14ac:dyDescent="0.5">
      <c r="A352" s="193"/>
      <c r="B352" s="7"/>
      <c r="C352" s="8"/>
      <c r="D352" s="9"/>
      <c r="E352" s="28"/>
      <c r="F352" s="11"/>
      <c r="G352" s="12" t="s">
        <v>519</v>
      </c>
      <c r="H352" s="11" t="s">
        <v>529</v>
      </c>
      <c r="I352" s="28"/>
      <c r="J352" s="13">
        <v>4</v>
      </c>
      <c r="K352" s="14" t="s">
        <v>599</v>
      </c>
      <c r="L352" s="14" t="s">
        <v>21</v>
      </c>
      <c r="M352" s="11" t="s">
        <v>570</v>
      </c>
      <c r="N352" s="11" t="s">
        <v>567</v>
      </c>
      <c r="O352" s="11" t="s">
        <v>580</v>
      </c>
      <c r="P352" s="15">
        <f t="shared" si="15"/>
        <v>9058</v>
      </c>
      <c r="Q352" s="6">
        <v>330</v>
      </c>
      <c r="R352" s="15">
        <f t="shared" si="16"/>
        <v>2989140</v>
      </c>
      <c r="S352" s="16">
        <f t="shared" si="17"/>
        <v>298.91399999999999</v>
      </c>
    </row>
    <row r="353" spans="1:19" ht="23.25" x14ac:dyDescent="0.5">
      <c r="A353" s="192"/>
      <c r="B353" s="7"/>
      <c r="C353" s="8"/>
      <c r="D353" s="9"/>
      <c r="E353" s="28"/>
      <c r="F353" s="11"/>
      <c r="G353" s="12" t="s">
        <v>519</v>
      </c>
      <c r="H353" s="11" t="s">
        <v>529</v>
      </c>
      <c r="I353" s="28"/>
      <c r="J353" s="13">
        <v>4</v>
      </c>
      <c r="K353" s="14" t="s">
        <v>599</v>
      </c>
      <c r="L353" s="14" t="s">
        <v>21</v>
      </c>
      <c r="M353" s="11" t="s">
        <v>562</v>
      </c>
      <c r="N353" s="11" t="s">
        <v>460</v>
      </c>
      <c r="O353" s="11" t="s">
        <v>468</v>
      </c>
      <c r="P353" s="15">
        <f t="shared" si="15"/>
        <v>2178</v>
      </c>
      <c r="Q353" s="6">
        <v>330</v>
      </c>
      <c r="R353" s="15">
        <f t="shared" si="16"/>
        <v>718740</v>
      </c>
      <c r="S353" s="16">
        <f t="shared" si="17"/>
        <v>71.874000000000009</v>
      </c>
    </row>
    <row r="354" spans="1:19" ht="24.75" thickBot="1" x14ac:dyDescent="0.55000000000000004">
      <c r="A354" s="4" t="s">
        <v>634</v>
      </c>
      <c r="B354" s="7" t="s">
        <v>28</v>
      </c>
      <c r="C354" s="8" t="s">
        <v>219</v>
      </c>
      <c r="D354" s="9" t="s">
        <v>168</v>
      </c>
      <c r="E354" s="30" t="s">
        <v>867</v>
      </c>
      <c r="F354" s="11" t="s">
        <v>431</v>
      </c>
      <c r="G354" s="12" t="s">
        <v>519</v>
      </c>
      <c r="H354" s="11" t="s">
        <v>528</v>
      </c>
      <c r="I354" s="28"/>
      <c r="J354" s="13">
        <v>4</v>
      </c>
      <c r="K354" s="14" t="s">
        <v>599</v>
      </c>
      <c r="L354" s="14" t="s">
        <v>21</v>
      </c>
      <c r="M354" s="11" t="s">
        <v>460</v>
      </c>
      <c r="N354" s="11" t="s">
        <v>563</v>
      </c>
      <c r="O354" s="11" t="s">
        <v>505</v>
      </c>
      <c r="P354" s="15">
        <f t="shared" si="15"/>
        <v>715</v>
      </c>
      <c r="Q354" s="6">
        <v>330</v>
      </c>
      <c r="R354" s="15">
        <f t="shared" si="16"/>
        <v>235950</v>
      </c>
      <c r="S354" s="16">
        <f t="shared" si="17"/>
        <v>23.595000000000002</v>
      </c>
    </row>
    <row r="355" spans="1:19" ht="24.75" thickBot="1" x14ac:dyDescent="0.55000000000000004">
      <c r="A355" s="4" t="s">
        <v>635</v>
      </c>
      <c r="B355" s="7" t="s">
        <v>22</v>
      </c>
      <c r="C355" s="8" t="s">
        <v>220</v>
      </c>
      <c r="D355" s="9" t="s">
        <v>26</v>
      </c>
      <c r="E355" s="30" t="s">
        <v>868</v>
      </c>
      <c r="F355" s="11" t="s">
        <v>451</v>
      </c>
      <c r="G355" s="12" t="s">
        <v>519</v>
      </c>
      <c r="H355" s="11" t="s">
        <v>537</v>
      </c>
      <c r="I355" s="28"/>
      <c r="J355" s="13">
        <v>4</v>
      </c>
      <c r="K355" s="14" t="s">
        <v>599</v>
      </c>
      <c r="L355" s="14" t="s">
        <v>21</v>
      </c>
      <c r="M355" s="11" t="s">
        <v>563</v>
      </c>
      <c r="N355" s="11" t="s">
        <v>564</v>
      </c>
      <c r="O355" s="11" t="s">
        <v>441</v>
      </c>
      <c r="P355" s="15">
        <f t="shared" si="15"/>
        <v>1250</v>
      </c>
      <c r="Q355" s="6">
        <v>330</v>
      </c>
      <c r="R355" s="15">
        <f t="shared" si="16"/>
        <v>412500</v>
      </c>
      <c r="S355" s="16">
        <f t="shared" si="17"/>
        <v>41.25</v>
      </c>
    </row>
    <row r="356" spans="1:19" ht="24.75" thickBot="1" x14ac:dyDescent="0.55000000000000004">
      <c r="A356" s="4" t="s">
        <v>636</v>
      </c>
      <c r="B356" s="7" t="s">
        <v>54</v>
      </c>
      <c r="C356" s="8" t="s">
        <v>221</v>
      </c>
      <c r="D356" s="9" t="s">
        <v>24</v>
      </c>
      <c r="E356" s="30" t="s">
        <v>870</v>
      </c>
      <c r="F356" s="11" t="s">
        <v>389</v>
      </c>
      <c r="G356" s="12" t="s">
        <v>519</v>
      </c>
      <c r="H356" s="11" t="s">
        <v>541</v>
      </c>
      <c r="I356" s="28"/>
      <c r="J356" s="13">
        <v>4</v>
      </c>
      <c r="K356" s="14" t="s">
        <v>599</v>
      </c>
      <c r="L356" s="14" t="s">
        <v>21</v>
      </c>
      <c r="M356" s="11" t="s">
        <v>516</v>
      </c>
      <c r="N356" s="11" t="s">
        <v>460</v>
      </c>
      <c r="O356" s="11" t="s">
        <v>341</v>
      </c>
      <c r="P356" s="15">
        <f t="shared" si="15"/>
        <v>2595</v>
      </c>
      <c r="Q356" s="6">
        <v>330</v>
      </c>
      <c r="R356" s="15">
        <f t="shared" si="16"/>
        <v>856350</v>
      </c>
      <c r="S356" s="16">
        <f t="shared" si="17"/>
        <v>85.635000000000005</v>
      </c>
    </row>
    <row r="357" spans="1:19" ht="24.75" thickBot="1" x14ac:dyDescent="0.55000000000000004">
      <c r="A357" s="4" t="s">
        <v>637</v>
      </c>
      <c r="B357" s="7" t="s">
        <v>28</v>
      </c>
      <c r="C357" s="8" t="s">
        <v>222</v>
      </c>
      <c r="D357" s="9" t="s">
        <v>24</v>
      </c>
      <c r="E357" s="30" t="s">
        <v>871</v>
      </c>
      <c r="F357" s="11" t="s">
        <v>465</v>
      </c>
      <c r="G357" s="12" t="s">
        <v>519</v>
      </c>
      <c r="H357" s="11" t="s">
        <v>525</v>
      </c>
      <c r="I357" s="28"/>
      <c r="J357" s="13">
        <v>4</v>
      </c>
      <c r="K357" s="14" t="s">
        <v>599</v>
      </c>
      <c r="L357" s="14" t="s">
        <v>21</v>
      </c>
      <c r="M357" s="11" t="s">
        <v>516</v>
      </c>
      <c r="N357" s="11" t="s">
        <v>564</v>
      </c>
      <c r="O357" s="11" t="s">
        <v>348</v>
      </c>
      <c r="P357" s="15">
        <f t="shared" si="15"/>
        <v>2494</v>
      </c>
      <c r="Q357" s="6">
        <v>330</v>
      </c>
      <c r="R357" s="15">
        <f t="shared" si="16"/>
        <v>823020</v>
      </c>
      <c r="S357" s="16">
        <f t="shared" si="17"/>
        <v>82.302000000000007</v>
      </c>
    </row>
    <row r="358" spans="1:19" ht="24.75" thickBot="1" x14ac:dyDescent="0.55000000000000004">
      <c r="A358" s="4" t="s">
        <v>638</v>
      </c>
      <c r="B358" s="7" t="s">
        <v>28</v>
      </c>
      <c r="C358" s="8" t="s">
        <v>223</v>
      </c>
      <c r="D358" s="9" t="s">
        <v>106</v>
      </c>
      <c r="E358" s="30" t="s">
        <v>872</v>
      </c>
      <c r="F358" s="11" t="s">
        <v>453</v>
      </c>
      <c r="G358" s="12" t="s">
        <v>519</v>
      </c>
      <c r="H358" s="11" t="s">
        <v>522</v>
      </c>
      <c r="I358" s="28"/>
      <c r="J358" s="13">
        <v>4</v>
      </c>
      <c r="K358" s="14" t="s">
        <v>599</v>
      </c>
      <c r="L358" s="14" t="s">
        <v>21</v>
      </c>
      <c r="M358" s="11" t="s">
        <v>562</v>
      </c>
      <c r="N358" s="11" t="s">
        <v>563</v>
      </c>
      <c r="O358" s="11" t="s">
        <v>575</v>
      </c>
      <c r="P358" s="15">
        <f t="shared" si="15"/>
        <v>2321</v>
      </c>
      <c r="Q358" s="6">
        <v>330</v>
      </c>
      <c r="R358" s="15">
        <f t="shared" si="16"/>
        <v>765930</v>
      </c>
      <c r="S358" s="16">
        <f t="shared" si="17"/>
        <v>76.593000000000004</v>
      </c>
    </row>
    <row r="359" spans="1:19" ht="24.75" thickBot="1" x14ac:dyDescent="0.55000000000000004">
      <c r="A359" s="191" t="s">
        <v>639</v>
      </c>
      <c r="B359" s="7" t="s">
        <v>28</v>
      </c>
      <c r="C359" s="8" t="s">
        <v>224</v>
      </c>
      <c r="D359" s="9" t="s">
        <v>26</v>
      </c>
      <c r="E359" s="30" t="s">
        <v>873</v>
      </c>
      <c r="F359" s="11" t="s">
        <v>466</v>
      </c>
      <c r="G359" s="12" t="s">
        <v>519</v>
      </c>
      <c r="H359" s="11" t="s">
        <v>529</v>
      </c>
      <c r="I359" s="28"/>
      <c r="J359" s="13">
        <v>4</v>
      </c>
      <c r="K359" s="14" t="s">
        <v>599</v>
      </c>
      <c r="L359" s="14" t="s">
        <v>21</v>
      </c>
      <c r="M359" s="11" t="s">
        <v>572</v>
      </c>
      <c r="N359" s="11" t="s">
        <v>564</v>
      </c>
      <c r="O359" s="11" t="s">
        <v>578</v>
      </c>
      <c r="P359" s="15">
        <f t="shared" si="15"/>
        <v>6465</v>
      </c>
      <c r="Q359" s="6">
        <v>330</v>
      </c>
      <c r="R359" s="15">
        <f t="shared" si="16"/>
        <v>2133450</v>
      </c>
      <c r="S359" s="16">
        <f t="shared" si="17"/>
        <v>213.345</v>
      </c>
    </row>
    <row r="360" spans="1:19" ht="23.25" x14ac:dyDescent="0.5">
      <c r="A360" s="192"/>
      <c r="B360" s="7"/>
      <c r="C360" s="8"/>
      <c r="D360" s="9"/>
      <c r="E360" s="28"/>
      <c r="F360" s="11"/>
      <c r="G360" s="12" t="s">
        <v>519</v>
      </c>
      <c r="H360" s="11" t="s">
        <v>529</v>
      </c>
      <c r="I360" s="28"/>
      <c r="J360" s="13">
        <v>4</v>
      </c>
      <c r="K360" s="14" t="s">
        <v>599</v>
      </c>
      <c r="L360" s="14" t="s">
        <v>21</v>
      </c>
      <c r="M360" s="11" t="s">
        <v>563</v>
      </c>
      <c r="N360" s="11" t="s">
        <v>564</v>
      </c>
      <c r="O360" s="11" t="s">
        <v>369</v>
      </c>
      <c r="P360" s="15">
        <f t="shared" si="15"/>
        <v>1227</v>
      </c>
      <c r="Q360" s="6">
        <v>330</v>
      </c>
      <c r="R360" s="15">
        <f t="shared" si="16"/>
        <v>404910</v>
      </c>
      <c r="S360" s="16">
        <f t="shared" si="17"/>
        <v>40.491</v>
      </c>
    </row>
    <row r="361" spans="1:19" ht="24.75" thickBot="1" x14ac:dyDescent="0.55000000000000004">
      <c r="A361" s="191" t="s">
        <v>640</v>
      </c>
      <c r="B361" s="7" t="s">
        <v>22</v>
      </c>
      <c r="C361" s="8" t="s">
        <v>225</v>
      </c>
      <c r="D361" s="9" t="s">
        <v>226</v>
      </c>
      <c r="E361" s="30" t="s">
        <v>874</v>
      </c>
      <c r="F361" s="11" t="s">
        <v>467</v>
      </c>
      <c r="G361" s="12" t="s">
        <v>519</v>
      </c>
      <c r="H361" s="11" t="s">
        <v>523</v>
      </c>
      <c r="I361" s="28"/>
      <c r="J361" s="13">
        <v>4</v>
      </c>
      <c r="K361" s="14" t="s">
        <v>599</v>
      </c>
      <c r="L361" s="14" t="s">
        <v>21</v>
      </c>
      <c r="M361" s="11" t="s">
        <v>460</v>
      </c>
      <c r="N361" s="11" t="s">
        <v>567</v>
      </c>
      <c r="O361" s="11" t="s">
        <v>454</v>
      </c>
      <c r="P361" s="15">
        <f t="shared" si="15"/>
        <v>684</v>
      </c>
      <c r="Q361" s="6">
        <v>330</v>
      </c>
      <c r="R361" s="15">
        <f t="shared" si="16"/>
        <v>225720</v>
      </c>
      <c r="S361" s="16">
        <f t="shared" si="17"/>
        <v>22.572000000000003</v>
      </c>
    </row>
    <row r="362" spans="1:19" ht="23.25" x14ac:dyDescent="0.5">
      <c r="A362" s="193"/>
      <c r="B362" s="7"/>
      <c r="C362" s="8"/>
      <c r="D362" s="9"/>
      <c r="E362" s="28"/>
      <c r="F362" s="11"/>
      <c r="G362" s="12" t="s">
        <v>519</v>
      </c>
      <c r="H362" s="11" t="s">
        <v>539</v>
      </c>
      <c r="I362" s="28"/>
      <c r="J362" s="13">
        <v>4</v>
      </c>
      <c r="K362" s="14" t="s">
        <v>599</v>
      </c>
      <c r="L362" s="14" t="s">
        <v>21</v>
      </c>
      <c r="M362" s="11" t="s">
        <v>564</v>
      </c>
      <c r="N362" s="11" t="s">
        <v>563</v>
      </c>
      <c r="O362" s="11" t="s">
        <v>388</v>
      </c>
      <c r="P362" s="15">
        <f t="shared" si="15"/>
        <v>336</v>
      </c>
      <c r="Q362" s="6">
        <v>330</v>
      </c>
      <c r="R362" s="15">
        <f t="shared" si="16"/>
        <v>110880</v>
      </c>
      <c r="S362" s="16">
        <f t="shared" si="17"/>
        <v>11.088000000000001</v>
      </c>
    </row>
    <row r="363" spans="1:19" ht="23.25" x14ac:dyDescent="0.5">
      <c r="A363" s="193"/>
      <c r="B363" s="7"/>
      <c r="C363" s="8"/>
      <c r="D363" s="9"/>
      <c r="E363" s="28"/>
      <c r="F363" s="11"/>
      <c r="G363" s="12" t="s">
        <v>519</v>
      </c>
      <c r="H363" s="11" t="s">
        <v>539</v>
      </c>
      <c r="I363" s="28"/>
      <c r="J363" s="13">
        <v>4</v>
      </c>
      <c r="K363" s="14" t="s">
        <v>599</v>
      </c>
      <c r="L363" s="14" t="s">
        <v>21</v>
      </c>
      <c r="M363" s="11" t="s">
        <v>460</v>
      </c>
      <c r="N363" s="11" t="s">
        <v>460</v>
      </c>
      <c r="O363" s="11" t="s">
        <v>494</v>
      </c>
      <c r="P363" s="15">
        <f t="shared" si="15"/>
        <v>557</v>
      </c>
      <c r="Q363" s="6">
        <v>330</v>
      </c>
      <c r="R363" s="15">
        <f t="shared" si="16"/>
        <v>183810</v>
      </c>
      <c r="S363" s="16">
        <f t="shared" si="17"/>
        <v>18.381</v>
      </c>
    </row>
    <row r="364" spans="1:19" ht="23.25" x14ac:dyDescent="0.5">
      <c r="A364" s="193"/>
      <c r="B364" s="7"/>
      <c r="C364" s="8"/>
      <c r="D364" s="9"/>
      <c r="E364" s="28"/>
      <c r="F364" s="11"/>
      <c r="G364" s="12" t="s">
        <v>519</v>
      </c>
      <c r="H364" s="11" t="s">
        <v>539</v>
      </c>
      <c r="I364" s="28"/>
      <c r="J364" s="13">
        <v>4</v>
      </c>
      <c r="K364" s="14" t="s">
        <v>599</v>
      </c>
      <c r="L364" s="14" t="s">
        <v>21</v>
      </c>
      <c r="M364" s="11" t="s">
        <v>567</v>
      </c>
      <c r="N364" s="11" t="s">
        <v>460</v>
      </c>
      <c r="O364" s="11" t="s">
        <v>466</v>
      </c>
      <c r="P364" s="15">
        <f t="shared" si="15"/>
        <v>971</v>
      </c>
      <c r="Q364" s="6">
        <v>330</v>
      </c>
      <c r="R364" s="15">
        <f t="shared" si="16"/>
        <v>320430</v>
      </c>
      <c r="S364" s="16">
        <f t="shared" si="17"/>
        <v>32.042999999999999</v>
      </c>
    </row>
    <row r="365" spans="1:19" ht="23.25" x14ac:dyDescent="0.5">
      <c r="A365" s="192"/>
      <c r="B365" s="7"/>
      <c r="C365" s="8"/>
      <c r="D365" s="9"/>
      <c r="E365" s="28"/>
      <c r="F365" s="11"/>
      <c r="G365" s="12" t="s">
        <v>519</v>
      </c>
      <c r="H365" s="11" t="s">
        <v>543</v>
      </c>
      <c r="I365" s="28"/>
      <c r="J365" s="13">
        <v>4</v>
      </c>
      <c r="K365" s="14" t="s">
        <v>599</v>
      </c>
      <c r="L365" s="14" t="s">
        <v>21</v>
      </c>
      <c r="M365" s="11" t="s">
        <v>563</v>
      </c>
      <c r="N365" s="11" t="s">
        <v>564</v>
      </c>
      <c r="O365" s="11" t="s">
        <v>373</v>
      </c>
      <c r="P365" s="15">
        <f t="shared" si="15"/>
        <v>1262</v>
      </c>
      <c r="Q365" s="6">
        <v>330</v>
      </c>
      <c r="R365" s="15">
        <f t="shared" si="16"/>
        <v>416460</v>
      </c>
      <c r="S365" s="16">
        <f t="shared" si="17"/>
        <v>41.646000000000001</v>
      </c>
    </row>
    <row r="366" spans="1:19" ht="24.75" thickBot="1" x14ac:dyDescent="0.55000000000000004">
      <c r="A366" s="4" t="s">
        <v>549</v>
      </c>
      <c r="B366" s="7" t="s">
        <v>22</v>
      </c>
      <c r="C366" s="8" t="s">
        <v>225</v>
      </c>
      <c r="D366" s="9" t="s">
        <v>226</v>
      </c>
      <c r="E366" s="30" t="s">
        <v>874</v>
      </c>
      <c r="F366" s="11" t="s">
        <v>382</v>
      </c>
      <c r="G366" s="12" t="s">
        <v>519</v>
      </c>
      <c r="H366" s="11" t="s">
        <v>543</v>
      </c>
      <c r="I366" s="28"/>
      <c r="J366" s="13">
        <v>4</v>
      </c>
      <c r="K366" s="14" t="s">
        <v>599</v>
      </c>
      <c r="L366" s="14" t="s">
        <v>21</v>
      </c>
      <c r="M366" s="11" t="s">
        <v>568</v>
      </c>
      <c r="N366" s="11" t="s">
        <v>460</v>
      </c>
      <c r="O366" s="11" t="s">
        <v>469</v>
      </c>
      <c r="P366" s="15">
        <f t="shared" si="15"/>
        <v>4168</v>
      </c>
      <c r="Q366" s="6">
        <v>330</v>
      </c>
      <c r="R366" s="15">
        <f t="shared" si="16"/>
        <v>1375440</v>
      </c>
      <c r="S366" s="16">
        <f t="shared" si="17"/>
        <v>137.54400000000001</v>
      </c>
    </row>
    <row r="367" spans="1:19" ht="24.75" thickBot="1" x14ac:dyDescent="0.55000000000000004">
      <c r="A367" s="4" t="s">
        <v>641</v>
      </c>
      <c r="B367" s="7" t="s">
        <v>28</v>
      </c>
      <c r="C367" s="8" t="s">
        <v>227</v>
      </c>
      <c r="D367" s="9" t="s">
        <v>24</v>
      </c>
      <c r="E367" s="30" t="s">
        <v>875</v>
      </c>
      <c r="F367" s="11" t="s">
        <v>468</v>
      </c>
      <c r="G367" s="12" t="s">
        <v>519</v>
      </c>
      <c r="H367" s="11" t="s">
        <v>534</v>
      </c>
      <c r="I367" s="28"/>
      <c r="J367" s="13">
        <v>4</v>
      </c>
      <c r="K367" s="14" t="s">
        <v>599</v>
      </c>
      <c r="L367" s="14" t="s">
        <v>21</v>
      </c>
      <c r="M367" s="11" t="s">
        <v>516</v>
      </c>
      <c r="N367" s="11" t="s">
        <v>563</v>
      </c>
      <c r="O367" s="11" t="s">
        <v>562</v>
      </c>
      <c r="P367" s="15">
        <f t="shared" si="15"/>
        <v>2705</v>
      </c>
      <c r="Q367" s="6">
        <v>330</v>
      </c>
      <c r="R367" s="15">
        <f t="shared" si="16"/>
        <v>892650</v>
      </c>
      <c r="S367" s="16">
        <f t="shared" si="17"/>
        <v>89.265000000000001</v>
      </c>
    </row>
    <row r="368" spans="1:19" ht="24.75" thickBot="1" x14ac:dyDescent="0.55000000000000004">
      <c r="A368" s="4" t="s">
        <v>536</v>
      </c>
      <c r="B368" s="7" t="s">
        <v>28</v>
      </c>
      <c r="C368" s="8" t="s">
        <v>228</v>
      </c>
      <c r="D368" s="9" t="s">
        <v>24</v>
      </c>
      <c r="E368" s="30" t="s">
        <v>876</v>
      </c>
      <c r="F368" s="11" t="s">
        <v>356</v>
      </c>
      <c r="G368" s="12" t="s">
        <v>519</v>
      </c>
      <c r="H368" s="11" t="s">
        <v>529</v>
      </c>
      <c r="I368" s="28"/>
      <c r="J368" s="13">
        <v>4</v>
      </c>
      <c r="K368" s="14" t="s">
        <v>599</v>
      </c>
      <c r="L368" s="14" t="s">
        <v>21</v>
      </c>
      <c r="M368" s="11" t="s">
        <v>325</v>
      </c>
      <c r="N368" s="11" t="s">
        <v>563</v>
      </c>
      <c r="O368" s="11" t="s">
        <v>562</v>
      </c>
      <c r="P368" s="15">
        <f t="shared" si="15"/>
        <v>14305</v>
      </c>
      <c r="Q368" s="6">
        <v>330</v>
      </c>
      <c r="R368" s="15">
        <f t="shared" si="16"/>
        <v>4720650</v>
      </c>
      <c r="S368" s="16">
        <f t="shared" si="17"/>
        <v>472.065</v>
      </c>
    </row>
    <row r="369" spans="1:19" ht="24.75" thickBot="1" x14ac:dyDescent="0.55000000000000004">
      <c r="A369" s="191" t="s">
        <v>642</v>
      </c>
      <c r="B369" s="7" t="s">
        <v>22</v>
      </c>
      <c r="C369" s="8" t="s">
        <v>229</v>
      </c>
      <c r="D369" s="9" t="s">
        <v>26</v>
      </c>
      <c r="E369" s="30" t="s">
        <v>877</v>
      </c>
      <c r="F369" s="11" t="s">
        <v>469</v>
      </c>
      <c r="G369" s="12" t="s">
        <v>519</v>
      </c>
      <c r="H369" s="11" t="s">
        <v>521</v>
      </c>
      <c r="I369" s="28"/>
      <c r="J369" s="13">
        <v>4</v>
      </c>
      <c r="K369" s="14" t="s">
        <v>599</v>
      </c>
      <c r="L369" s="14" t="s">
        <v>21</v>
      </c>
      <c r="M369" s="11" t="s">
        <v>563</v>
      </c>
      <c r="N369" s="11" t="s">
        <v>567</v>
      </c>
      <c r="O369" s="11" t="s">
        <v>502</v>
      </c>
      <c r="P369" s="15">
        <f t="shared" si="15"/>
        <v>1477</v>
      </c>
      <c r="Q369" s="6">
        <v>330</v>
      </c>
      <c r="R369" s="15">
        <f t="shared" si="16"/>
        <v>487410</v>
      </c>
      <c r="S369" s="16">
        <f t="shared" si="17"/>
        <v>48.741</v>
      </c>
    </row>
    <row r="370" spans="1:19" ht="23.25" x14ac:dyDescent="0.5">
      <c r="A370" s="193"/>
      <c r="B370" s="7"/>
      <c r="C370" s="8"/>
      <c r="D370" s="9"/>
      <c r="E370" s="28"/>
      <c r="F370" s="11"/>
      <c r="G370" s="12" t="s">
        <v>519</v>
      </c>
      <c r="H370" s="11" t="s">
        <v>521</v>
      </c>
      <c r="I370" s="28"/>
      <c r="J370" s="13">
        <v>4</v>
      </c>
      <c r="K370" s="14" t="s">
        <v>599</v>
      </c>
      <c r="L370" s="14" t="s">
        <v>21</v>
      </c>
      <c r="M370" s="11" t="s">
        <v>564</v>
      </c>
      <c r="N370" s="11" t="s">
        <v>567</v>
      </c>
      <c r="O370" s="11" t="s">
        <v>388</v>
      </c>
      <c r="P370" s="15">
        <f t="shared" si="15"/>
        <v>236</v>
      </c>
      <c r="Q370" s="6">
        <v>330</v>
      </c>
      <c r="R370" s="15">
        <f t="shared" si="16"/>
        <v>77880</v>
      </c>
      <c r="S370" s="16">
        <f t="shared" si="17"/>
        <v>7.7880000000000003</v>
      </c>
    </row>
    <row r="371" spans="1:19" ht="23.25" x14ac:dyDescent="0.5">
      <c r="A371" s="193"/>
      <c r="B371" s="7"/>
      <c r="C371" s="8"/>
      <c r="D371" s="9"/>
      <c r="E371" s="28"/>
      <c r="F371" s="11"/>
      <c r="G371" s="12" t="s">
        <v>519</v>
      </c>
      <c r="H371" s="11" t="s">
        <v>521</v>
      </c>
      <c r="I371" s="28"/>
      <c r="J371" s="13">
        <v>4</v>
      </c>
      <c r="K371" s="14" t="s">
        <v>599</v>
      </c>
      <c r="L371" s="14" t="s">
        <v>21</v>
      </c>
      <c r="M371" s="11" t="s">
        <v>564</v>
      </c>
      <c r="N371" s="11" t="s">
        <v>567</v>
      </c>
      <c r="O371" s="11" t="s">
        <v>513</v>
      </c>
      <c r="P371" s="15">
        <f t="shared" si="15"/>
        <v>238</v>
      </c>
      <c r="Q371" s="6">
        <v>330</v>
      </c>
      <c r="R371" s="15">
        <f t="shared" si="16"/>
        <v>78540</v>
      </c>
      <c r="S371" s="16">
        <f t="shared" si="17"/>
        <v>7.8540000000000001</v>
      </c>
    </row>
    <row r="372" spans="1:19" ht="23.25" x14ac:dyDescent="0.5">
      <c r="A372" s="192"/>
      <c r="B372" s="7"/>
      <c r="C372" s="8"/>
      <c r="D372" s="9"/>
      <c r="E372" s="28"/>
      <c r="F372" s="11"/>
      <c r="G372" s="12" t="s">
        <v>519</v>
      </c>
      <c r="H372" s="11" t="s">
        <v>528</v>
      </c>
      <c r="I372" s="28"/>
      <c r="J372" s="13">
        <v>4</v>
      </c>
      <c r="K372" s="14" t="s">
        <v>599</v>
      </c>
      <c r="L372" s="14" t="s">
        <v>21</v>
      </c>
      <c r="M372" s="11" t="s">
        <v>460</v>
      </c>
      <c r="N372" s="11" t="s">
        <v>567</v>
      </c>
      <c r="O372" s="11" t="s">
        <v>573</v>
      </c>
      <c r="P372" s="15">
        <f t="shared" si="15"/>
        <v>623</v>
      </c>
      <c r="Q372" s="6">
        <v>330</v>
      </c>
      <c r="R372" s="15">
        <f t="shared" si="16"/>
        <v>205590</v>
      </c>
      <c r="S372" s="16">
        <f t="shared" si="17"/>
        <v>20.559000000000001</v>
      </c>
    </row>
    <row r="373" spans="1:19" ht="24.75" thickBot="1" x14ac:dyDescent="0.55000000000000004">
      <c r="A373" s="4" t="s">
        <v>643</v>
      </c>
      <c r="B373" s="7" t="s">
        <v>28</v>
      </c>
      <c r="C373" s="8" t="s">
        <v>230</v>
      </c>
      <c r="D373" s="9" t="s">
        <v>24</v>
      </c>
      <c r="E373" s="30" t="s">
        <v>878</v>
      </c>
      <c r="F373" s="11" t="s">
        <v>470</v>
      </c>
      <c r="G373" s="12" t="s">
        <v>519</v>
      </c>
      <c r="H373" s="11" t="s">
        <v>538</v>
      </c>
      <c r="I373" s="28"/>
      <c r="J373" s="13">
        <v>4</v>
      </c>
      <c r="K373" s="14" t="s">
        <v>599</v>
      </c>
      <c r="L373" s="14" t="s">
        <v>21</v>
      </c>
      <c r="M373" s="11" t="s">
        <v>565</v>
      </c>
      <c r="N373" s="11" t="s">
        <v>460</v>
      </c>
      <c r="O373" s="11" t="s">
        <v>450</v>
      </c>
      <c r="P373" s="15">
        <f t="shared" si="15"/>
        <v>2993</v>
      </c>
      <c r="Q373" s="6">
        <v>330</v>
      </c>
      <c r="R373" s="15">
        <f t="shared" si="16"/>
        <v>987690</v>
      </c>
      <c r="S373" s="16">
        <f t="shared" si="17"/>
        <v>98.769000000000005</v>
      </c>
    </row>
    <row r="374" spans="1:19" ht="24.75" thickBot="1" x14ac:dyDescent="0.55000000000000004">
      <c r="A374" s="4" t="s">
        <v>644</v>
      </c>
      <c r="B374" s="7" t="s">
        <v>22</v>
      </c>
      <c r="C374" s="8" t="s">
        <v>231</v>
      </c>
      <c r="D374" s="9" t="s">
        <v>232</v>
      </c>
      <c r="E374" s="30" t="s">
        <v>879</v>
      </c>
      <c r="F374" s="11" t="s">
        <v>471</v>
      </c>
      <c r="G374" s="12" t="s">
        <v>519</v>
      </c>
      <c r="H374" s="11" t="s">
        <v>522</v>
      </c>
      <c r="I374" s="28"/>
      <c r="J374" s="13">
        <v>4</v>
      </c>
      <c r="K374" s="14" t="s">
        <v>599</v>
      </c>
      <c r="L374" s="14" t="s">
        <v>21</v>
      </c>
      <c r="M374" s="11" t="s">
        <v>567</v>
      </c>
      <c r="N374" s="11" t="s">
        <v>564</v>
      </c>
      <c r="O374" s="11" t="s">
        <v>516</v>
      </c>
      <c r="P374" s="15">
        <f t="shared" si="15"/>
        <v>806</v>
      </c>
      <c r="Q374" s="6">
        <v>330</v>
      </c>
      <c r="R374" s="15">
        <f t="shared" si="16"/>
        <v>265980</v>
      </c>
      <c r="S374" s="16">
        <f t="shared" si="17"/>
        <v>26.598000000000003</v>
      </c>
    </row>
    <row r="375" spans="1:19" ht="24.75" thickBot="1" x14ac:dyDescent="0.55000000000000004">
      <c r="A375" s="4" t="s">
        <v>645</v>
      </c>
      <c r="B375" s="7" t="s">
        <v>28</v>
      </c>
      <c r="C375" s="8" t="s">
        <v>233</v>
      </c>
      <c r="D375" s="9" t="s">
        <v>26</v>
      </c>
      <c r="E375" s="30" t="s">
        <v>880</v>
      </c>
      <c r="F375" s="11" t="s">
        <v>472</v>
      </c>
      <c r="G375" s="12" t="s">
        <v>519</v>
      </c>
      <c r="H375" s="11" t="s">
        <v>523</v>
      </c>
      <c r="I375" s="28"/>
      <c r="J375" s="13">
        <v>4</v>
      </c>
      <c r="K375" s="14" t="s">
        <v>599</v>
      </c>
      <c r="L375" s="14" t="s">
        <v>21</v>
      </c>
      <c r="M375" s="11" t="s">
        <v>567</v>
      </c>
      <c r="N375" s="11" t="s">
        <v>567</v>
      </c>
      <c r="O375" s="11" t="s">
        <v>482</v>
      </c>
      <c r="P375" s="15">
        <f t="shared" si="15"/>
        <v>1082</v>
      </c>
      <c r="Q375" s="6">
        <v>330</v>
      </c>
      <c r="R375" s="15">
        <f t="shared" si="16"/>
        <v>357060</v>
      </c>
      <c r="S375" s="16">
        <f t="shared" si="17"/>
        <v>35.706000000000003</v>
      </c>
    </row>
    <row r="376" spans="1:19" ht="24.75" thickBot="1" x14ac:dyDescent="0.55000000000000004">
      <c r="A376" s="4" t="s">
        <v>646</v>
      </c>
      <c r="B376" s="7" t="s">
        <v>28</v>
      </c>
      <c r="C376" s="8" t="s">
        <v>234</v>
      </c>
      <c r="D376" s="9" t="s">
        <v>26</v>
      </c>
      <c r="E376" s="30" t="s">
        <v>881</v>
      </c>
      <c r="F376" s="11" t="s">
        <v>473</v>
      </c>
      <c r="G376" s="12" t="s">
        <v>519</v>
      </c>
      <c r="H376" s="11" t="s">
        <v>522</v>
      </c>
      <c r="I376" s="28"/>
      <c r="J376" s="13">
        <v>4</v>
      </c>
      <c r="K376" s="14" t="s">
        <v>599</v>
      </c>
      <c r="L376" s="14" t="s">
        <v>21</v>
      </c>
      <c r="M376" s="11" t="s">
        <v>567</v>
      </c>
      <c r="N376" s="11" t="s">
        <v>567</v>
      </c>
      <c r="O376" s="11" t="s">
        <v>595</v>
      </c>
      <c r="P376" s="15">
        <f t="shared" si="15"/>
        <v>1070</v>
      </c>
      <c r="Q376" s="6">
        <v>330</v>
      </c>
      <c r="R376" s="15">
        <f t="shared" si="16"/>
        <v>353100</v>
      </c>
      <c r="S376" s="16">
        <f t="shared" si="17"/>
        <v>35.31</v>
      </c>
    </row>
    <row r="377" spans="1:19" ht="24.75" thickBot="1" x14ac:dyDescent="0.55000000000000004">
      <c r="A377" s="4" t="s">
        <v>647</v>
      </c>
      <c r="B377" s="7" t="s">
        <v>28</v>
      </c>
      <c r="C377" s="8" t="s">
        <v>234</v>
      </c>
      <c r="D377" s="9" t="s">
        <v>26</v>
      </c>
      <c r="E377" s="30" t="s">
        <v>881</v>
      </c>
      <c r="F377" s="11" t="s">
        <v>473</v>
      </c>
      <c r="G377" s="12" t="s">
        <v>519</v>
      </c>
      <c r="H377" s="11" t="s">
        <v>522</v>
      </c>
      <c r="I377" s="28"/>
      <c r="J377" s="13">
        <v>4</v>
      </c>
      <c r="K377" s="14" t="s">
        <v>599</v>
      </c>
      <c r="L377" s="14" t="s">
        <v>21</v>
      </c>
      <c r="M377" s="11" t="s">
        <v>567</v>
      </c>
      <c r="N377" s="11" t="s">
        <v>564</v>
      </c>
      <c r="O377" s="11" t="s">
        <v>572</v>
      </c>
      <c r="P377" s="15">
        <f t="shared" si="15"/>
        <v>816</v>
      </c>
      <c r="Q377" s="6">
        <v>330</v>
      </c>
      <c r="R377" s="15">
        <f t="shared" si="16"/>
        <v>269280</v>
      </c>
      <c r="S377" s="16">
        <f t="shared" si="17"/>
        <v>26.928000000000001</v>
      </c>
    </row>
    <row r="378" spans="1:19" ht="24.75" thickBot="1" x14ac:dyDescent="0.55000000000000004">
      <c r="A378" s="191" t="s">
        <v>648</v>
      </c>
      <c r="B378" s="7" t="s">
        <v>28</v>
      </c>
      <c r="C378" s="8" t="s">
        <v>234</v>
      </c>
      <c r="D378" s="9" t="s">
        <v>24</v>
      </c>
      <c r="E378" s="30" t="s">
        <v>882</v>
      </c>
      <c r="F378" s="11" t="s">
        <v>474</v>
      </c>
      <c r="G378" s="12" t="s">
        <v>519</v>
      </c>
      <c r="H378" s="11" t="s">
        <v>531</v>
      </c>
      <c r="I378" s="28"/>
      <c r="J378" s="13">
        <v>4</v>
      </c>
      <c r="K378" s="14" t="s">
        <v>599</v>
      </c>
      <c r="L378" s="14" t="s">
        <v>21</v>
      </c>
      <c r="M378" s="11" t="s">
        <v>564</v>
      </c>
      <c r="N378" s="11" t="s">
        <v>563</v>
      </c>
      <c r="O378" s="11" t="s">
        <v>502</v>
      </c>
      <c r="P378" s="15">
        <f t="shared" si="15"/>
        <v>377</v>
      </c>
      <c r="Q378" s="6">
        <v>330</v>
      </c>
      <c r="R378" s="15">
        <f t="shared" si="16"/>
        <v>124410</v>
      </c>
      <c r="S378" s="16">
        <f t="shared" si="17"/>
        <v>12.441000000000001</v>
      </c>
    </row>
    <row r="379" spans="1:19" ht="23.25" x14ac:dyDescent="0.5">
      <c r="A379" s="193"/>
      <c r="B379" s="7"/>
      <c r="C379" s="8"/>
      <c r="D379" s="9"/>
      <c r="E379" s="28"/>
      <c r="F379" s="11"/>
      <c r="G379" s="12" t="s">
        <v>519</v>
      </c>
      <c r="H379" s="11" t="s">
        <v>536</v>
      </c>
      <c r="I379" s="28"/>
      <c r="J379" s="13">
        <v>4</v>
      </c>
      <c r="K379" s="14" t="s">
        <v>599</v>
      </c>
      <c r="L379" s="14" t="s">
        <v>21</v>
      </c>
      <c r="M379" s="11" t="s">
        <v>460</v>
      </c>
      <c r="N379" s="11" t="s">
        <v>564</v>
      </c>
      <c r="O379" s="11" t="s">
        <v>571</v>
      </c>
      <c r="P379" s="15">
        <f t="shared" si="15"/>
        <v>418</v>
      </c>
      <c r="Q379" s="6">
        <v>330</v>
      </c>
      <c r="R379" s="15">
        <f t="shared" si="16"/>
        <v>137940</v>
      </c>
      <c r="S379" s="16">
        <f t="shared" si="17"/>
        <v>13.794</v>
      </c>
    </row>
    <row r="380" spans="1:19" ht="23.25" x14ac:dyDescent="0.5">
      <c r="A380" s="193"/>
      <c r="B380" s="7"/>
      <c r="C380" s="8"/>
      <c r="D380" s="9"/>
      <c r="E380" s="28"/>
      <c r="F380" s="11"/>
      <c r="G380" s="12" t="s">
        <v>519</v>
      </c>
      <c r="H380" s="11" t="s">
        <v>521</v>
      </c>
      <c r="I380" s="28"/>
      <c r="J380" s="13">
        <v>4</v>
      </c>
      <c r="K380" s="14" t="s">
        <v>599</v>
      </c>
      <c r="L380" s="14" t="s">
        <v>21</v>
      </c>
      <c r="M380" s="11" t="s">
        <v>564</v>
      </c>
      <c r="N380" s="11" t="s">
        <v>563</v>
      </c>
      <c r="O380" s="11" t="s">
        <v>341</v>
      </c>
      <c r="P380" s="15">
        <f t="shared" si="15"/>
        <v>395</v>
      </c>
      <c r="Q380" s="6">
        <v>330</v>
      </c>
      <c r="R380" s="15">
        <f t="shared" si="16"/>
        <v>130350</v>
      </c>
      <c r="S380" s="16">
        <f t="shared" si="17"/>
        <v>13.035</v>
      </c>
    </row>
    <row r="381" spans="1:19" ht="23.25" x14ac:dyDescent="0.5">
      <c r="A381" s="193"/>
      <c r="B381" s="7"/>
      <c r="C381" s="8"/>
      <c r="D381" s="9"/>
      <c r="E381" s="28"/>
      <c r="F381" s="11"/>
      <c r="G381" s="12" t="s">
        <v>519</v>
      </c>
      <c r="H381" s="11" t="s">
        <v>531</v>
      </c>
      <c r="I381" s="28"/>
      <c r="J381" s="13">
        <v>4</v>
      </c>
      <c r="K381" s="14" t="s">
        <v>599</v>
      </c>
      <c r="L381" s="14" t="s">
        <v>21</v>
      </c>
      <c r="M381" s="11" t="s">
        <v>460</v>
      </c>
      <c r="N381" s="11" t="s">
        <v>460</v>
      </c>
      <c r="O381" s="11" t="s">
        <v>441</v>
      </c>
      <c r="P381" s="15">
        <f t="shared" si="15"/>
        <v>550</v>
      </c>
      <c r="Q381" s="6">
        <v>330</v>
      </c>
      <c r="R381" s="15">
        <f t="shared" si="16"/>
        <v>181500</v>
      </c>
      <c r="S381" s="16">
        <f t="shared" si="17"/>
        <v>18.150000000000002</v>
      </c>
    </row>
    <row r="382" spans="1:19" ht="23.25" x14ac:dyDescent="0.5">
      <c r="A382" s="192"/>
      <c r="B382" s="7"/>
      <c r="C382" s="8"/>
      <c r="D382" s="9"/>
      <c r="E382" s="28"/>
      <c r="F382" s="11"/>
      <c r="G382" s="12" t="s">
        <v>519</v>
      </c>
      <c r="H382" s="11" t="s">
        <v>521</v>
      </c>
      <c r="I382" s="28"/>
      <c r="J382" s="13">
        <v>4</v>
      </c>
      <c r="K382" s="14" t="s">
        <v>599</v>
      </c>
      <c r="L382" s="14" t="s">
        <v>21</v>
      </c>
      <c r="M382" s="11" t="s">
        <v>564</v>
      </c>
      <c r="N382" s="11" t="s">
        <v>564</v>
      </c>
      <c r="O382" s="11" t="s">
        <v>507</v>
      </c>
      <c r="P382" s="15">
        <f t="shared" si="15"/>
        <v>72</v>
      </c>
      <c r="Q382" s="6">
        <v>330</v>
      </c>
      <c r="R382" s="15">
        <f t="shared" si="16"/>
        <v>23760</v>
      </c>
      <c r="S382" s="16">
        <f t="shared" si="17"/>
        <v>2.3760000000000003</v>
      </c>
    </row>
    <row r="383" spans="1:19" ht="24.75" thickBot="1" x14ac:dyDescent="0.55000000000000004">
      <c r="A383" s="4" t="s">
        <v>649</v>
      </c>
      <c r="B383" s="7" t="s">
        <v>28</v>
      </c>
      <c r="C383" s="8" t="s">
        <v>235</v>
      </c>
      <c r="D383" s="9" t="s">
        <v>98</v>
      </c>
      <c r="E383" s="30" t="s">
        <v>883</v>
      </c>
      <c r="F383" s="11" t="s">
        <v>475</v>
      </c>
      <c r="G383" s="12" t="s">
        <v>519</v>
      </c>
      <c r="H383" s="11" t="s">
        <v>531</v>
      </c>
      <c r="I383" s="28"/>
      <c r="J383" s="13">
        <v>4</v>
      </c>
      <c r="K383" s="14" t="s">
        <v>599</v>
      </c>
      <c r="L383" s="14" t="s">
        <v>21</v>
      </c>
      <c r="M383" s="11" t="s">
        <v>567</v>
      </c>
      <c r="N383" s="11" t="s">
        <v>564</v>
      </c>
      <c r="O383" s="11" t="s">
        <v>440</v>
      </c>
      <c r="P383" s="15">
        <f t="shared" si="15"/>
        <v>839</v>
      </c>
      <c r="Q383" s="6">
        <v>330</v>
      </c>
      <c r="R383" s="15">
        <f t="shared" si="16"/>
        <v>276870</v>
      </c>
      <c r="S383" s="16">
        <f t="shared" si="17"/>
        <v>27.687000000000001</v>
      </c>
    </row>
    <row r="384" spans="1:19" ht="24.75" thickBot="1" x14ac:dyDescent="0.55000000000000004">
      <c r="A384" s="191" t="s">
        <v>650</v>
      </c>
      <c r="B384" s="7" t="s">
        <v>28</v>
      </c>
      <c r="C384" s="8" t="s">
        <v>236</v>
      </c>
      <c r="D384" s="9" t="s">
        <v>24</v>
      </c>
      <c r="E384" s="30" t="s">
        <v>884</v>
      </c>
      <c r="F384" s="11" t="s">
        <v>476</v>
      </c>
      <c r="G384" s="12" t="s">
        <v>519</v>
      </c>
      <c r="H384" s="11" t="s">
        <v>538</v>
      </c>
      <c r="I384" s="28"/>
      <c r="J384" s="13">
        <v>4</v>
      </c>
      <c r="K384" s="14" t="s">
        <v>599</v>
      </c>
      <c r="L384" s="14" t="s">
        <v>21</v>
      </c>
      <c r="M384" s="11" t="s">
        <v>567</v>
      </c>
      <c r="N384" s="11" t="s">
        <v>567</v>
      </c>
      <c r="O384" s="11" t="s">
        <v>516</v>
      </c>
      <c r="P384" s="15">
        <f t="shared" si="15"/>
        <v>1006</v>
      </c>
      <c r="Q384" s="6">
        <v>330</v>
      </c>
      <c r="R384" s="15">
        <f t="shared" si="16"/>
        <v>331980</v>
      </c>
      <c r="S384" s="16">
        <f t="shared" si="17"/>
        <v>33.198</v>
      </c>
    </row>
    <row r="385" spans="1:19" ht="24.75" thickBot="1" x14ac:dyDescent="0.55000000000000004">
      <c r="A385" s="193"/>
      <c r="B385" s="7" t="s">
        <v>28</v>
      </c>
      <c r="C385" s="8" t="s">
        <v>236</v>
      </c>
      <c r="D385" s="9" t="s">
        <v>24</v>
      </c>
      <c r="E385" s="30" t="s">
        <v>884</v>
      </c>
      <c r="F385" s="11"/>
      <c r="G385" s="12" t="s">
        <v>519</v>
      </c>
      <c r="H385" s="11" t="s">
        <v>544</v>
      </c>
      <c r="I385" s="28"/>
      <c r="J385" s="13">
        <v>4</v>
      </c>
      <c r="K385" s="14" t="s">
        <v>599</v>
      </c>
      <c r="L385" s="14" t="s">
        <v>21</v>
      </c>
      <c r="M385" s="11" t="s">
        <v>339</v>
      </c>
      <c r="N385" s="11" t="s">
        <v>563</v>
      </c>
      <c r="O385" s="11" t="s">
        <v>494</v>
      </c>
      <c r="P385" s="15">
        <f t="shared" si="15"/>
        <v>5557</v>
      </c>
      <c r="Q385" s="6">
        <v>330</v>
      </c>
      <c r="R385" s="15">
        <f t="shared" si="16"/>
        <v>1833810</v>
      </c>
      <c r="S385" s="16">
        <f t="shared" si="17"/>
        <v>183.381</v>
      </c>
    </row>
    <row r="386" spans="1:19" ht="23.25" x14ac:dyDescent="0.5">
      <c r="A386" s="192"/>
      <c r="B386" s="7"/>
      <c r="C386" s="8"/>
      <c r="D386" s="9"/>
      <c r="E386" s="28"/>
      <c r="F386" s="11"/>
      <c r="G386" s="12" t="s">
        <v>519</v>
      </c>
      <c r="H386" s="11" t="s">
        <v>533</v>
      </c>
      <c r="I386" s="28"/>
      <c r="J386" s="13">
        <v>4</v>
      </c>
      <c r="K386" s="14" t="s">
        <v>599</v>
      </c>
      <c r="L386" s="14" t="s">
        <v>21</v>
      </c>
      <c r="M386" s="11" t="s">
        <v>516</v>
      </c>
      <c r="N386" s="11" t="s">
        <v>460</v>
      </c>
      <c r="O386" s="11" t="s">
        <v>382</v>
      </c>
      <c r="P386" s="15">
        <f t="shared" si="15"/>
        <v>2551</v>
      </c>
      <c r="Q386" s="6">
        <v>330</v>
      </c>
      <c r="R386" s="15">
        <f t="shared" si="16"/>
        <v>841830</v>
      </c>
      <c r="S386" s="16">
        <f t="shared" si="17"/>
        <v>84.183000000000007</v>
      </c>
    </row>
    <row r="387" spans="1:19" ht="24.75" thickBot="1" x14ac:dyDescent="0.55000000000000004">
      <c r="A387" s="4" t="s">
        <v>651</v>
      </c>
      <c r="B387" s="7" t="s">
        <v>28</v>
      </c>
      <c r="C387" s="8" t="s">
        <v>237</v>
      </c>
      <c r="D387" s="9" t="s">
        <v>24</v>
      </c>
      <c r="E387" s="30" t="s">
        <v>884</v>
      </c>
      <c r="F387" s="11" t="s">
        <v>389</v>
      </c>
      <c r="G387" s="12" t="s">
        <v>519</v>
      </c>
      <c r="H387" s="11" t="s">
        <v>541</v>
      </c>
      <c r="I387" s="28"/>
      <c r="J387" s="13">
        <v>4</v>
      </c>
      <c r="K387" s="14" t="s">
        <v>599</v>
      </c>
      <c r="L387" s="14" t="s">
        <v>21</v>
      </c>
      <c r="M387" s="11" t="s">
        <v>426</v>
      </c>
      <c r="N387" s="11" t="s">
        <v>460</v>
      </c>
      <c r="O387" s="11" t="s">
        <v>424</v>
      </c>
      <c r="P387" s="15">
        <f t="shared" si="15"/>
        <v>3342</v>
      </c>
      <c r="Q387" s="6">
        <v>330</v>
      </c>
      <c r="R387" s="15">
        <f t="shared" si="16"/>
        <v>1102860</v>
      </c>
      <c r="S387" s="16">
        <f t="shared" si="17"/>
        <v>110.286</v>
      </c>
    </row>
    <row r="388" spans="1:19" ht="24.75" thickBot="1" x14ac:dyDescent="0.55000000000000004">
      <c r="A388" s="191" t="s">
        <v>652</v>
      </c>
      <c r="B388" s="7" t="s">
        <v>28</v>
      </c>
      <c r="C388" s="8" t="s">
        <v>238</v>
      </c>
      <c r="D388" s="9" t="s">
        <v>24</v>
      </c>
      <c r="E388" s="30" t="s">
        <v>885</v>
      </c>
      <c r="F388" s="11" t="s">
        <v>477</v>
      </c>
      <c r="G388" s="12" t="s">
        <v>519</v>
      </c>
      <c r="H388" s="11" t="s">
        <v>520</v>
      </c>
      <c r="I388" s="28"/>
      <c r="J388" s="13">
        <v>4</v>
      </c>
      <c r="K388" s="14" t="s">
        <v>599</v>
      </c>
      <c r="L388" s="14" t="s">
        <v>21</v>
      </c>
      <c r="M388" s="11" t="s">
        <v>460</v>
      </c>
      <c r="N388" s="11" t="s">
        <v>460</v>
      </c>
      <c r="O388" s="11" t="s">
        <v>574</v>
      </c>
      <c r="P388" s="15">
        <f t="shared" si="15"/>
        <v>533</v>
      </c>
      <c r="Q388" s="6">
        <v>330</v>
      </c>
      <c r="R388" s="15">
        <f t="shared" si="16"/>
        <v>175890</v>
      </c>
      <c r="S388" s="16">
        <f t="shared" si="17"/>
        <v>17.589000000000002</v>
      </c>
    </row>
    <row r="389" spans="1:19" ht="23.25" x14ac:dyDescent="0.5">
      <c r="A389" s="192"/>
      <c r="B389" s="7"/>
      <c r="C389" s="8"/>
      <c r="D389" s="9"/>
      <c r="E389" s="28"/>
      <c r="F389" s="11"/>
      <c r="G389" s="12" t="s">
        <v>519</v>
      </c>
      <c r="H389" s="11" t="s">
        <v>520</v>
      </c>
      <c r="I389" s="28"/>
      <c r="J389" s="13">
        <v>4</v>
      </c>
      <c r="K389" s="14" t="s">
        <v>599</v>
      </c>
      <c r="L389" s="14" t="s">
        <v>21</v>
      </c>
      <c r="M389" s="11" t="s">
        <v>460</v>
      </c>
      <c r="N389" s="11" t="s">
        <v>564</v>
      </c>
      <c r="O389" s="11" t="s">
        <v>598</v>
      </c>
      <c r="P389" s="15">
        <f t="shared" ref="P389:P452" si="18">M389*400+N389*100+O389</f>
        <v>429</v>
      </c>
      <c r="Q389" s="6">
        <v>330</v>
      </c>
      <c r="R389" s="15">
        <f t="shared" ref="R389:R452" si="19">P389*Q389</f>
        <v>141570</v>
      </c>
      <c r="S389" s="16">
        <f t="shared" si="17"/>
        <v>14.157</v>
      </c>
    </row>
    <row r="390" spans="1:19" ht="24.75" thickBot="1" x14ac:dyDescent="0.55000000000000004">
      <c r="A390" s="191" t="s">
        <v>653</v>
      </c>
      <c r="B390" s="7" t="s">
        <v>28</v>
      </c>
      <c r="C390" s="8" t="s">
        <v>239</v>
      </c>
      <c r="D390" s="9" t="s">
        <v>24</v>
      </c>
      <c r="E390" s="30" t="s">
        <v>886</v>
      </c>
      <c r="F390" s="11" t="s">
        <v>478</v>
      </c>
      <c r="G390" s="12" t="s">
        <v>519</v>
      </c>
      <c r="H390" s="11" t="s">
        <v>546</v>
      </c>
      <c r="I390" s="28"/>
      <c r="J390" s="13">
        <v>4</v>
      </c>
      <c r="K390" s="14" t="s">
        <v>599</v>
      </c>
      <c r="L390" s="14" t="s">
        <v>21</v>
      </c>
      <c r="M390" s="11" t="s">
        <v>496</v>
      </c>
      <c r="N390" s="11" t="s">
        <v>564</v>
      </c>
      <c r="O390" s="11" t="s">
        <v>421</v>
      </c>
      <c r="P390" s="15">
        <f t="shared" si="18"/>
        <v>4488</v>
      </c>
      <c r="Q390" s="6">
        <v>330</v>
      </c>
      <c r="R390" s="15">
        <f t="shared" si="19"/>
        <v>1481040</v>
      </c>
      <c r="S390" s="16">
        <f t="shared" ref="S390:S453" si="20">R390*0.01%</f>
        <v>148.10400000000001</v>
      </c>
    </row>
    <row r="391" spans="1:19" ht="23.25" x14ac:dyDescent="0.5">
      <c r="A391" s="192"/>
      <c r="B391" s="7"/>
      <c r="C391" s="8"/>
      <c r="D391" s="9"/>
      <c r="E391" s="28"/>
      <c r="F391" s="11"/>
      <c r="G391" s="12" t="s">
        <v>519</v>
      </c>
      <c r="H391" s="11" t="s">
        <v>546</v>
      </c>
      <c r="I391" s="28"/>
      <c r="J391" s="13">
        <v>4</v>
      </c>
      <c r="K391" s="14" t="s">
        <v>599</v>
      </c>
      <c r="L391" s="14" t="s">
        <v>21</v>
      </c>
      <c r="M391" s="11" t="s">
        <v>562</v>
      </c>
      <c r="N391" s="11" t="s">
        <v>460</v>
      </c>
      <c r="O391" s="11" t="s">
        <v>581</v>
      </c>
      <c r="P391" s="15">
        <f t="shared" si="18"/>
        <v>2191</v>
      </c>
      <c r="Q391" s="6">
        <v>330</v>
      </c>
      <c r="R391" s="15">
        <f t="shared" si="19"/>
        <v>723030</v>
      </c>
      <c r="S391" s="16">
        <f t="shared" si="20"/>
        <v>72.302999999999997</v>
      </c>
    </row>
    <row r="392" spans="1:19" ht="24.75" thickBot="1" x14ac:dyDescent="0.55000000000000004">
      <c r="A392" s="4" t="s">
        <v>654</v>
      </c>
      <c r="B392" s="7" t="s">
        <v>28</v>
      </c>
      <c r="C392" s="8" t="s">
        <v>240</v>
      </c>
      <c r="D392" s="9" t="s">
        <v>24</v>
      </c>
      <c r="E392" s="30" t="s">
        <v>887</v>
      </c>
      <c r="F392" s="11" t="s">
        <v>420</v>
      </c>
      <c r="G392" s="12" t="s">
        <v>519</v>
      </c>
      <c r="H392" s="11" t="s">
        <v>522</v>
      </c>
      <c r="I392" s="28"/>
      <c r="J392" s="13">
        <v>4</v>
      </c>
      <c r="K392" s="14" t="s">
        <v>599</v>
      </c>
      <c r="L392" s="14" t="s">
        <v>21</v>
      </c>
      <c r="M392" s="11" t="s">
        <v>460</v>
      </c>
      <c r="N392" s="11" t="s">
        <v>564</v>
      </c>
      <c r="O392" s="11" t="s">
        <v>575</v>
      </c>
      <c r="P392" s="15">
        <f t="shared" si="18"/>
        <v>421</v>
      </c>
      <c r="Q392" s="6">
        <v>330</v>
      </c>
      <c r="R392" s="15">
        <f t="shared" si="19"/>
        <v>138930</v>
      </c>
      <c r="S392" s="16">
        <f t="shared" si="20"/>
        <v>13.893000000000001</v>
      </c>
    </row>
    <row r="393" spans="1:19" ht="24.75" thickBot="1" x14ac:dyDescent="0.55000000000000004">
      <c r="A393" s="4" t="s">
        <v>655</v>
      </c>
      <c r="B393" s="7" t="s">
        <v>28</v>
      </c>
      <c r="C393" s="8" t="s">
        <v>241</v>
      </c>
      <c r="D393" s="9" t="s">
        <v>24</v>
      </c>
      <c r="E393" s="30" t="s">
        <v>888</v>
      </c>
      <c r="F393" s="11" t="s">
        <v>342</v>
      </c>
      <c r="G393" s="12" t="s">
        <v>519</v>
      </c>
      <c r="H393" s="11" t="s">
        <v>522</v>
      </c>
      <c r="I393" s="28"/>
      <c r="J393" s="13">
        <v>4</v>
      </c>
      <c r="K393" s="14" t="s">
        <v>599</v>
      </c>
      <c r="L393" s="14" t="s">
        <v>21</v>
      </c>
      <c r="M393" s="11" t="s">
        <v>562</v>
      </c>
      <c r="N393" s="11" t="s">
        <v>564</v>
      </c>
      <c r="O393" s="11" t="s">
        <v>572</v>
      </c>
      <c r="P393" s="15">
        <f t="shared" si="18"/>
        <v>2016</v>
      </c>
      <c r="Q393" s="6">
        <v>330</v>
      </c>
      <c r="R393" s="15">
        <f t="shared" si="19"/>
        <v>665280</v>
      </c>
      <c r="S393" s="16">
        <f t="shared" si="20"/>
        <v>66.528000000000006</v>
      </c>
    </row>
    <row r="394" spans="1:19" ht="24.75" thickBot="1" x14ac:dyDescent="0.55000000000000004">
      <c r="A394" s="4" t="s">
        <v>656</v>
      </c>
      <c r="B394" s="7" t="s">
        <v>54</v>
      </c>
      <c r="C394" s="8" t="s">
        <v>242</v>
      </c>
      <c r="D394" s="9" t="s">
        <v>122</v>
      </c>
      <c r="E394" s="30" t="s">
        <v>889</v>
      </c>
      <c r="F394" s="11" t="s">
        <v>399</v>
      </c>
      <c r="G394" s="12" t="s">
        <v>519</v>
      </c>
      <c r="H394" s="11" t="s">
        <v>533</v>
      </c>
      <c r="I394" s="28"/>
      <c r="J394" s="13">
        <v>4</v>
      </c>
      <c r="K394" s="14" t="s">
        <v>599</v>
      </c>
      <c r="L394" s="14" t="s">
        <v>21</v>
      </c>
      <c r="M394" s="11" t="s">
        <v>568</v>
      </c>
      <c r="N394" s="11" t="s">
        <v>564</v>
      </c>
      <c r="O394" s="11" t="s">
        <v>341</v>
      </c>
      <c r="P394" s="15">
        <f t="shared" si="18"/>
        <v>4095</v>
      </c>
      <c r="Q394" s="6">
        <v>330</v>
      </c>
      <c r="R394" s="15">
        <f t="shared" si="19"/>
        <v>1351350</v>
      </c>
      <c r="S394" s="16">
        <f t="shared" si="20"/>
        <v>135.13500000000002</v>
      </c>
    </row>
    <row r="395" spans="1:19" ht="24.75" thickBot="1" x14ac:dyDescent="0.55000000000000004">
      <c r="A395" s="4" t="s">
        <v>657</v>
      </c>
      <c r="B395" s="7" t="s">
        <v>28</v>
      </c>
      <c r="C395" s="8" t="s">
        <v>243</v>
      </c>
      <c r="D395" s="9" t="s">
        <v>24</v>
      </c>
      <c r="E395" s="30" t="s">
        <v>890</v>
      </c>
      <c r="F395" s="11" t="s">
        <v>464</v>
      </c>
      <c r="G395" s="12" t="s">
        <v>519</v>
      </c>
      <c r="H395" s="11" t="s">
        <v>522</v>
      </c>
      <c r="I395" s="28"/>
      <c r="J395" s="13">
        <v>4</v>
      </c>
      <c r="K395" s="14" t="s">
        <v>599</v>
      </c>
      <c r="L395" s="14" t="s">
        <v>21</v>
      </c>
      <c r="M395" s="11" t="s">
        <v>460</v>
      </c>
      <c r="N395" s="11" t="s">
        <v>567</v>
      </c>
      <c r="O395" s="11" t="s">
        <v>578</v>
      </c>
      <c r="P395" s="15">
        <f t="shared" si="18"/>
        <v>665</v>
      </c>
      <c r="Q395" s="6">
        <v>330</v>
      </c>
      <c r="R395" s="15">
        <f t="shared" si="19"/>
        <v>219450</v>
      </c>
      <c r="S395" s="16">
        <f t="shared" si="20"/>
        <v>21.945</v>
      </c>
    </row>
    <row r="396" spans="1:19" ht="24.75" thickBot="1" x14ac:dyDescent="0.55000000000000004">
      <c r="A396" s="191" t="s">
        <v>658</v>
      </c>
      <c r="B396" s="7" t="s">
        <v>28</v>
      </c>
      <c r="C396" s="8" t="s">
        <v>244</v>
      </c>
      <c r="D396" s="9" t="s">
        <v>24</v>
      </c>
      <c r="E396" s="30" t="s">
        <v>891</v>
      </c>
      <c r="F396" s="11" t="s">
        <v>422</v>
      </c>
      <c r="G396" s="12" t="s">
        <v>519</v>
      </c>
      <c r="H396" s="11" t="s">
        <v>531</v>
      </c>
      <c r="I396" s="28"/>
      <c r="J396" s="13">
        <v>4</v>
      </c>
      <c r="K396" s="14" t="s">
        <v>599</v>
      </c>
      <c r="L396" s="14" t="s">
        <v>21</v>
      </c>
      <c r="M396" s="11" t="s">
        <v>564</v>
      </c>
      <c r="N396" s="11" t="s">
        <v>567</v>
      </c>
      <c r="O396" s="11" t="s">
        <v>594</v>
      </c>
      <c r="P396" s="15">
        <f t="shared" si="18"/>
        <v>267</v>
      </c>
      <c r="Q396" s="6">
        <v>330</v>
      </c>
      <c r="R396" s="15">
        <f t="shared" si="19"/>
        <v>88110</v>
      </c>
      <c r="S396" s="16">
        <f t="shared" si="20"/>
        <v>8.8109999999999999</v>
      </c>
    </row>
    <row r="397" spans="1:19" ht="23.25" x14ac:dyDescent="0.5">
      <c r="A397" s="193"/>
      <c r="B397" s="7"/>
      <c r="C397" s="8"/>
      <c r="D397" s="9"/>
      <c r="E397" s="28"/>
      <c r="F397" s="11"/>
      <c r="G397" s="12" t="s">
        <v>519</v>
      </c>
      <c r="H397" s="11" t="s">
        <v>531</v>
      </c>
      <c r="I397" s="28"/>
      <c r="J397" s="13">
        <v>4</v>
      </c>
      <c r="K397" s="14" t="s">
        <v>599</v>
      </c>
      <c r="L397" s="14" t="s">
        <v>21</v>
      </c>
      <c r="M397" s="11" t="s">
        <v>460</v>
      </c>
      <c r="N397" s="11" t="s">
        <v>564</v>
      </c>
      <c r="O397" s="11" t="s">
        <v>576</v>
      </c>
      <c r="P397" s="15">
        <f t="shared" si="18"/>
        <v>449</v>
      </c>
      <c r="Q397" s="6">
        <v>330</v>
      </c>
      <c r="R397" s="15">
        <f t="shared" si="19"/>
        <v>148170</v>
      </c>
      <c r="S397" s="16">
        <f t="shared" si="20"/>
        <v>14.817</v>
      </c>
    </row>
    <row r="398" spans="1:19" ht="23.25" x14ac:dyDescent="0.5">
      <c r="A398" s="192"/>
      <c r="B398" s="7"/>
      <c r="C398" s="8"/>
      <c r="D398" s="9"/>
      <c r="E398" s="28"/>
      <c r="F398" s="11"/>
      <c r="G398" s="12" t="s">
        <v>519</v>
      </c>
      <c r="H398" s="11" t="s">
        <v>531</v>
      </c>
      <c r="I398" s="28"/>
      <c r="J398" s="13">
        <v>4</v>
      </c>
      <c r="K398" s="14" t="s">
        <v>599</v>
      </c>
      <c r="L398" s="14" t="s">
        <v>21</v>
      </c>
      <c r="M398" s="11" t="s">
        <v>566</v>
      </c>
      <c r="N398" s="11" t="s">
        <v>563</v>
      </c>
      <c r="O398" s="11" t="s">
        <v>507</v>
      </c>
      <c r="P398" s="15">
        <f t="shared" si="18"/>
        <v>1972</v>
      </c>
      <c r="Q398" s="6">
        <v>330</v>
      </c>
      <c r="R398" s="15">
        <f t="shared" si="19"/>
        <v>650760</v>
      </c>
      <c r="S398" s="16">
        <f t="shared" si="20"/>
        <v>65.076000000000008</v>
      </c>
    </row>
    <row r="399" spans="1:19" ht="24.75" thickBot="1" x14ac:dyDescent="0.55000000000000004">
      <c r="A399" s="191" t="s">
        <v>659</v>
      </c>
      <c r="B399" s="7" t="s">
        <v>28</v>
      </c>
      <c r="C399" s="8" t="s">
        <v>245</v>
      </c>
      <c r="D399" s="9" t="s">
        <v>26</v>
      </c>
      <c r="E399" s="30" t="s">
        <v>892</v>
      </c>
      <c r="F399" s="11" t="s">
        <v>479</v>
      </c>
      <c r="G399" s="12" t="s">
        <v>519</v>
      </c>
      <c r="H399" s="11" t="s">
        <v>520</v>
      </c>
      <c r="I399" s="28"/>
      <c r="J399" s="13">
        <v>4</v>
      </c>
      <c r="K399" s="14" t="s">
        <v>599</v>
      </c>
      <c r="L399" s="14" t="s">
        <v>21</v>
      </c>
      <c r="M399" s="11" t="s">
        <v>465</v>
      </c>
      <c r="N399" s="11" t="s">
        <v>563</v>
      </c>
      <c r="O399" s="11" t="s">
        <v>381</v>
      </c>
      <c r="P399" s="15">
        <f t="shared" si="18"/>
        <v>5134</v>
      </c>
      <c r="Q399" s="6">
        <v>330</v>
      </c>
      <c r="R399" s="15">
        <f t="shared" si="19"/>
        <v>1694220</v>
      </c>
      <c r="S399" s="16">
        <f t="shared" si="20"/>
        <v>169.422</v>
      </c>
    </row>
    <row r="400" spans="1:19" ht="23.25" x14ac:dyDescent="0.5">
      <c r="A400" s="192"/>
      <c r="B400" s="7"/>
      <c r="C400" s="8"/>
      <c r="D400" s="9"/>
      <c r="E400" s="28"/>
      <c r="F400" s="11"/>
      <c r="G400" s="12" t="s">
        <v>519</v>
      </c>
      <c r="H400" s="11" t="s">
        <v>520</v>
      </c>
      <c r="I400" s="28"/>
      <c r="J400" s="13">
        <v>4</v>
      </c>
      <c r="K400" s="14" t="s">
        <v>599</v>
      </c>
      <c r="L400" s="14" t="s">
        <v>21</v>
      </c>
      <c r="M400" s="11" t="s">
        <v>563</v>
      </c>
      <c r="N400" s="11" t="s">
        <v>564</v>
      </c>
      <c r="O400" s="11" t="s">
        <v>465</v>
      </c>
      <c r="P400" s="15">
        <f t="shared" si="18"/>
        <v>1212</v>
      </c>
      <c r="Q400" s="6">
        <v>330</v>
      </c>
      <c r="R400" s="15">
        <f t="shared" si="19"/>
        <v>399960</v>
      </c>
      <c r="S400" s="16">
        <f t="shared" si="20"/>
        <v>39.996000000000002</v>
      </c>
    </row>
    <row r="401" spans="1:19" ht="24.75" thickBot="1" x14ac:dyDescent="0.55000000000000004">
      <c r="A401" s="4" t="s">
        <v>660</v>
      </c>
      <c r="B401" s="7" t="s">
        <v>28</v>
      </c>
      <c r="C401" s="8" t="s">
        <v>246</v>
      </c>
      <c r="D401" s="9" t="s">
        <v>38</v>
      </c>
      <c r="E401" s="30" t="s">
        <v>893</v>
      </c>
      <c r="F401" s="11" t="s">
        <v>355</v>
      </c>
      <c r="G401" s="12" t="s">
        <v>519</v>
      </c>
      <c r="H401" s="11" t="s">
        <v>540</v>
      </c>
      <c r="I401" s="28"/>
      <c r="J401" s="13">
        <v>4</v>
      </c>
      <c r="K401" s="14" t="s">
        <v>599</v>
      </c>
      <c r="L401" s="14" t="s">
        <v>21</v>
      </c>
      <c r="M401" s="11" t="s">
        <v>568</v>
      </c>
      <c r="N401" s="11" t="s">
        <v>460</v>
      </c>
      <c r="O401" s="11" t="s">
        <v>496</v>
      </c>
      <c r="P401" s="15">
        <f t="shared" si="18"/>
        <v>4111</v>
      </c>
      <c r="Q401" s="6">
        <v>330</v>
      </c>
      <c r="R401" s="15">
        <f t="shared" si="19"/>
        <v>1356630</v>
      </c>
      <c r="S401" s="16">
        <f t="shared" si="20"/>
        <v>135.66300000000001</v>
      </c>
    </row>
    <row r="402" spans="1:19" ht="24.75" thickBot="1" x14ac:dyDescent="0.55000000000000004">
      <c r="A402" s="4" t="s">
        <v>661</v>
      </c>
      <c r="B402" s="7" t="s">
        <v>22</v>
      </c>
      <c r="C402" s="8" t="s">
        <v>247</v>
      </c>
      <c r="D402" s="9" t="s">
        <v>26</v>
      </c>
      <c r="E402" s="30" t="s">
        <v>895</v>
      </c>
      <c r="F402" s="11" t="s">
        <v>480</v>
      </c>
      <c r="G402" s="12" t="s">
        <v>519</v>
      </c>
      <c r="H402" s="11" t="s">
        <v>521</v>
      </c>
      <c r="I402" s="28"/>
      <c r="J402" s="13">
        <v>4</v>
      </c>
      <c r="K402" s="14" t="s">
        <v>599</v>
      </c>
      <c r="L402" s="14" t="s">
        <v>21</v>
      </c>
      <c r="M402" s="11" t="s">
        <v>564</v>
      </c>
      <c r="N402" s="11" t="s">
        <v>460</v>
      </c>
      <c r="O402" s="11" t="s">
        <v>460</v>
      </c>
      <c r="P402" s="15">
        <f t="shared" si="18"/>
        <v>101</v>
      </c>
      <c r="Q402" s="6">
        <v>330</v>
      </c>
      <c r="R402" s="15">
        <f t="shared" si="19"/>
        <v>33330</v>
      </c>
      <c r="S402" s="16">
        <f t="shared" si="20"/>
        <v>3.3330000000000002</v>
      </c>
    </row>
    <row r="403" spans="1:19" ht="24.75" thickBot="1" x14ac:dyDescent="0.55000000000000004">
      <c r="A403" s="191" t="s">
        <v>662</v>
      </c>
      <c r="B403" s="7" t="s">
        <v>28</v>
      </c>
      <c r="C403" s="8" t="s">
        <v>247</v>
      </c>
      <c r="D403" s="9" t="s">
        <v>24</v>
      </c>
      <c r="E403" s="30" t="s">
        <v>894</v>
      </c>
      <c r="F403" s="11" t="s">
        <v>481</v>
      </c>
      <c r="G403" s="12" t="s">
        <v>519</v>
      </c>
      <c r="H403" s="11" t="s">
        <v>521</v>
      </c>
      <c r="I403" s="28"/>
      <c r="J403" s="13">
        <v>4</v>
      </c>
      <c r="K403" s="14" t="s">
        <v>599</v>
      </c>
      <c r="L403" s="14" t="s">
        <v>21</v>
      </c>
      <c r="M403" s="11" t="s">
        <v>563</v>
      </c>
      <c r="N403" s="11" t="s">
        <v>564</v>
      </c>
      <c r="O403" s="11" t="s">
        <v>585</v>
      </c>
      <c r="P403" s="15">
        <f t="shared" si="18"/>
        <v>1287</v>
      </c>
      <c r="Q403" s="6">
        <v>330</v>
      </c>
      <c r="R403" s="15">
        <f t="shared" si="19"/>
        <v>424710</v>
      </c>
      <c r="S403" s="16">
        <f t="shared" si="20"/>
        <v>42.471000000000004</v>
      </c>
    </row>
    <row r="404" spans="1:19" ht="23.25" x14ac:dyDescent="0.5">
      <c r="A404" s="192"/>
      <c r="B404" s="7"/>
      <c r="C404" s="8"/>
      <c r="D404" s="9"/>
      <c r="E404" s="28"/>
      <c r="F404" s="11"/>
      <c r="G404" s="12" t="s">
        <v>519</v>
      </c>
      <c r="H404" s="11" t="s">
        <v>551</v>
      </c>
      <c r="I404" s="28"/>
      <c r="J404" s="13">
        <v>4</v>
      </c>
      <c r="K404" s="14" t="s">
        <v>599</v>
      </c>
      <c r="L404" s="14" t="s">
        <v>21</v>
      </c>
      <c r="M404" s="11" t="s">
        <v>572</v>
      </c>
      <c r="N404" s="11" t="s">
        <v>567</v>
      </c>
      <c r="O404" s="11" t="s">
        <v>465</v>
      </c>
      <c r="P404" s="15">
        <f t="shared" si="18"/>
        <v>6612</v>
      </c>
      <c r="Q404" s="6">
        <v>330</v>
      </c>
      <c r="R404" s="15">
        <f t="shared" si="19"/>
        <v>2181960</v>
      </c>
      <c r="S404" s="16">
        <f t="shared" si="20"/>
        <v>218.196</v>
      </c>
    </row>
    <row r="405" spans="1:19" ht="24.75" thickBot="1" x14ac:dyDescent="0.55000000000000004">
      <c r="A405" s="4" t="s">
        <v>663</v>
      </c>
      <c r="B405" s="7" t="s">
        <v>28</v>
      </c>
      <c r="C405" s="8" t="s">
        <v>248</v>
      </c>
      <c r="D405" s="9" t="s">
        <v>98</v>
      </c>
      <c r="E405" s="30" t="s">
        <v>896</v>
      </c>
      <c r="F405" s="11" t="s">
        <v>379</v>
      </c>
      <c r="G405" s="12" t="s">
        <v>519</v>
      </c>
      <c r="H405" s="11" t="s">
        <v>531</v>
      </c>
      <c r="I405" s="28"/>
      <c r="J405" s="13">
        <v>4</v>
      </c>
      <c r="K405" s="14" t="s">
        <v>599</v>
      </c>
      <c r="L405" s="14" t="s">
        <v>21</v>
      </c>
      <c r="M405" s="11" t="s">
        <v>567</v>
      </c>
      <c r="N405" s="11" t="s">
        <v>564</v>
      </c>
      <c r="O405" s="11" t="s">
        <v>435</v>
      </c>
      <c r="P405" s="15">
        <f t="shared" si="18"/>
        <v>890</v>
      </c>
      <c r="Q405" s="6">
        <v>330</v>
      </c>
      <c r="R405" s="15">
        <f t="shared" si="19"/>
        <v>293700</v>
      </c>
      <c r="S405" s="16">
        <f t="shared" si="20"/>
        <v>29.37</v>
      </c>
    </row>
    <row r="406" spans="1:19" ht="24.75" thickBot="1" x14ac:dyDescent="0.55000000000000004">
      <c r="A406" s="4" t="s">
        <v>664</v>
      </c>
      <c r="B406" s="7" t="s">
        <v>54</v>
      </c>
      <c r="C406" s="8" t="s">
        <v>249</v>
      </c>
      <c r="D406" s="9" t="s">
        <v>24</v>
      </c>
      <c r="E406" s="30" t="s">
        <v>897</v>
      </c>
      <c r="F406" s="11" t="s">
        <v>482</v>
      </c>
      <c r="G406" s="12" t="s">
        <v>519</v>
      </c>
      <c r="H406" s="11" t="s">
        <v>557</v>
      </c>
      <c r="I406" s="28"/>
      <c r="J406" s="13">
        <v>4</v>
      </c>
      <c r="K406" s="14" t="s">
        <v>599</v>
      </c>
      <c r="L406" s="14" t="s">
        <v>21</v>
      </c>
      <c r="M406" s="11" t="s">
        <v>565</v>
      </c>
      <c r="N406" s="11" t="s">
        <v>460</v>
      </c>
      <c r="O406" s="11" t="s">
        <v>567</v>
      </c>
      <c r="P406" s="15">
        <f t="shared" si="18"/>
        <v>2902</v>
      </c>
      <c r="Q406" s="6">
        <v>330</v>
      </c>
      <c r="R406" s="15">
        <f t="shared" si="19"/>
        <v>957660</v>
      </c>
      <c r="S406" s="16">
        <f t="shared" si="20"/>
        <v>95.766000000000005</v>
      </c>
    </row>
    <row r="407" spans="1:19" ht="24.75" thickBot="1" x14ac:dyDescent="0.55000000000000004">
      <c r="A407" s="4" t="s">
        <v>665</v>
      </c>
      <c r="B407" s="7" t="s">
        <v>28</v>
      </c>
      <c r="C407" s="8" t="s">
        <v>250</v>
      </c>
      <c r="D407" s="9" t="s">
        <v>24</v>
      </c>
      <c r="E407" s="30" t="s">
        <v>898</v>
      </c>
      <c r="F407" s="11" t="s">
        <v>483</v>
      </c>
      <c r="G407" s="12" t="s">
        <v>519</v>
      </c>
      <c r="H407" s="11" t="s">
        <v>541</v>
      </c>
      <c r="I407" s="28"/>
      <c r="J407" s="13">
        <v>4</v>
      </c>
      <c r="K407" s="14" t="s">
        <v>599</v>
      </c>
      <c r="L407" s="14" t="s">
        <v>21</v>
      </c>
      <c r="M407" s="11" t="s">
        <v>562</v>
      </c>
      <c r="N407" s="11" t="s">
        <v>563</v>
      </c>
      <c r="O407" s="11" t="s">
        <v>421</v>
      </c>
      <c r="P407" s="15">
        <f t="shared" si="18"/>
        <v>2388</v>
      </c>
      <c r="Q407" s="6">
        <v>330</v>
      </c>
      <c r="R407" s="15">
        <f t="shared" si="19"/>
        <v>788040</v>
      </c>
      <c r="S407" s="16">
        <f t="shared" si="20"/>
        <v>78.804000000000002</v>
      </c>
    </row>
    <row r="408" spans="1:19" ht="24.75" thickBot="1" x14ac:dyDescent="0.55000000000000004">
      <c r="A408" s="191" t="s">
        <v>666</v>
      </c>
      <c r="B408" s="7" t="s">
        <v>22</v>
      </c>
      <c r="C408" s="8" t="s">
        <v>251</v>
      </c>
      <c r="D408" s="9" t="s">
        <v>24</v>
      </c>
      <c r="E408" s="30" t="s">
        <v>899</v>
      </c>
      <c r="F408" s="11" t="s">
        <v>484</v>
      </c>
      <c r="G408" s="12" t="s">
        <v>519</v>
      </c>
      <c r="H408" s="11" t="s">
        <v>531</v>
      </c>
      <c r="I408" s="28"/>
      <c r="J408" s="13">
        <v>4</v>
      </c>
      <c r="K408" s="14" t="s">
        <v>599</v>
      </c>
      <c r="L408" s="14" t="s">
        <v>21</v>
      </c>
      <c r="M408" s="11" t="s">
        <v>567</v>
      </c>
      <c r="N408" s="11" t="s">
        <v>564</v>
      </c>
      <c r="O408" s="11" t="s">
        <v>346</v>
      </c>
      <c r="P408" s="15">
        <f t="shared" si="18"/>
        <v>848</v>
      </c>
      <c r="Q408" s="6">
        <v>330</v>
      </c>
      <c r="R408" s="15">
        <f t="shared" si="19"/>
        <v>279840</v>
      </c>
      <c r="S408" s="16">
        <f t="shared" si="20"/>
        <v>27.984000000000002</v>
      </c>
    </row>
    <row r="409" spans="1:19" ht="23.25" x14ac:dyDescent="0.5">
      <c r="A409" s="192"/>
      <c r="B409" s="7"/>
      <c r="C409" s="8"/>
      <c r="D409" s="9"/>
      <c r="E409" s="28"/>
      <c r="F409" s="11"/>
      <c r="G409" s="12" t="s">
        <v>519</v>
      </c>
      <c r="H409" s="11" t="s">
        <v>531</v>
      </c>
      <c r="I409" s="28"/>
      <c r="J409" s="13">
        <v>4</v>
      </c>
      <c r="K409" s="14" t="s">
        <v>599</v>
      </c>
      <c r="L409" s="14" t="s">
        <v>21</v>
      </c>
      <c r="M409" s="11" t="s">
        <v>564</v>
      </c>
      <c r="N409" s="11" t="s">
        <v>563</v>
      </c>
      <c r="O409" s="11" t="s">
        <v>481</v>
      </c>
      <c r="P409" s="15">
        <f t="shared" si="18"/>
        <v>326</v>
      </c>
      <c r="Q409" s="6">
        <v>330</v>
      </c>
      <c r="R409" s="15">
        <f t="shared" si="19"/>
        <v>107580</v>
      </c>
      <c r="S409" s="16">
        <f t="shared" si="20"/>
        <v>10.758000000000001</v>
      </c>
    </row>
    <row r="410" spans="1:19" ht="24.75" thickBot="1" x14ac:dyDescent="0.55000000000000004">
      <c r="A410" s="4" t="s">
        <v>667</v>
      </c>
      <c r="B410" s="7" t="s">
        <v>28</v>
      </c>
      <c r="C410" s="8" t="s">
        <v>252</v>
      </c>
      <c r="D410" s="9" t="s">
        <v>24</v>
      </c>
      <c r="E410" s="30" t="s">
        <v>900</v>
      </c>
      <c r="F410" s="11" t="s">
        <v>485</v>
      </c>
      <c r="G410" s="12" t="s">
        <v>519</v>
      </c>
      <c r="H410" s="11" t="s">
        <v>551</v>
      </c>
      <c r="I410" s="28"/>
      <c r="J410" s="13">
        <v>4</v>
      </c>
      <c r="K410" s="14" t="s">
        <v>599</v>
      </c>
      <c r="L410" s="14" t="s">
        <v>21</v>
      </c>
      <c r="M410" s="11" t="s">
        <v>426</v>
      </c>
      <c r="N410" s="11" t="s">
        <v>460</v>
      </c>
      <c r="O410" s="11" t="s">
        <v>450</v>
      </c>
      <c r="P410" s="15">
        <f t="shared" si="18"/>
        <v>3393</v>
      </c>
      <c r="Q410" s="6">
        <v>330</v>
      </c>
      <c r="R410" s="15">
        <f t="shared" si="19"/>
        <v>1119690</v>
      </c>
      <c r="S410" s="16">
        <f t="shared" si="20"/>
        <v>111.96900000000001</v>
      </c>
    </row>
    <row r="411" spans="1:19" ht="24.75" thickBot="1" x14ac:dyDescent="0.55000000000000004">
      <c r="A411" s="4" t="s">
        <v>668</v>
      </c>
      <c r="B411" s="7" t="s">
        <v>28</v>
      </c>
      <c r="C411" s="8" t="s">
        <v>253</v>
      </c>
      <c r="D411" s="9" t="s">
        <v>24</v>
      </c>
      <c r="E411" s="30" t="s">
        <v>901</v>
      </c>
      <c r="F411" s="11" t="s">
        <v>389</v>
      </c>
      <c r="G411" s="12" t="s">
        <v>519</v>
      </c>
      <c r="H411" s="11" t="s">
        <v>541</v>
      </c>
      <c r="I411" s="28"/>
      <c r="J411" s="13">
        <v>4</v>
      </c>
      <c r="K411" s="14" t="s">
        <v>599</v>
      </c>
      <c r="L411" s="14" t="s">
        <v>21</v>
      </c>
      <c r="M411" s="11" t="s">
        <v>516</v>
      </c>
      <c r="N411" s="11" t="s">
        <v>563</v>
      </c>
      <c r="O411" s="11" t="s">
        <v>516</v>
      </c>
      <c r="P411" s="15">
        <f t="shared" si="18"/>
        <v>2706</v>
      </c>
      <c r="Q411" s="6">
        <v>330</v>
      </c>
      <c r="R411" s="15">
        <f t="shared" si="19"/>
        <v>892980</v>
      </c>
      <c r="S411" s="16">
        <f t="shared" si="20"/>
        <v>89.298000000000002</v>
      </c>
    </row>
    <row r="412" spans="1:19" ht="24.75" thickBot="1" x14ac:dyDescent="0.55000000000000004">
      <c r="A412" s="4" t="s">
        <v>669</v>
      </c>
      <c r="B412" s="7" t="s">
        <v>28</v>
      </c>
      <c r="C412" s="8" t="s">
        <v>254</v>
      </c>
      <c r="D412" s="9" t="s">
        <v>24</v>
      </c>
      <c r="E412" s="30" t="s">
        <v>902</v>
      </c>
      <c r="F412" s="11" t="s">
        <v>427</v>
      </c>
      <c r="G412" s="12" t="s">
        <v>519</v>
      </c>
      <c r="H412" s="11" t="s">
        <v>525</v>
      </c>
      <c r="I412" s="28"/>
      <c r="J412" s="13">
        <v>4</v>
      </c>
      <c r="K412" s="14" t="s">
        <v>599</v>
      </c>
      <c r="L412" s="14" t="s">
        <v>21</v>
      </c>
      <c r="M412" s="11" t="s">
        <v>516</v>
      </c>
      <c r="N412" s="11" t="s">
        <v>564</v>
      </c>
      <c r="O412" s="11" t="s">
        <v>348</v>
      </c>
      <c r="P412" s="15">
        <f t="shared" si="18"/>
        <v>2494</v>
      </c>
      <c r="Q412" s="6">
        <v>330</v>
      </c>
      <c r="R412" s="15">
        <f t="shared" si="19"/>
        <v>823020</v>
      </c>
      <c r="S412" s="16">
        <f t="shared" si="20"/>
        <v>82.302000000000007</v>
      </c>
    </row>
    <row r="413" spans="1:19" ht="24.75" thickBot="1" x14ac:dyDescent="0.55000000000000004">
      <c r="A413" s="191" t="s">
        <v>670</v>
      </c>
      <c r="B413" s="7" t="s">
        <v>28</v>
      </c>
      <c r="C413" s="8" t="s">
        <v>255</v>
      </c>
      <c r="D413" s="9" t="s">
        <v>24</v>
      </c>
      <c r="E413" s="30" t="s">
        <v>903</v>
      </c>
      <c r="F413" s="11" t="s">
        <v>479</v>
      </c>
      <c r="G413" s="12" t="s">
        <v>519</v>
      </c>
      <c r="H413" s="11" t="s">
        <v>531</v>
      </c>
      <c r="I413" s="28"/>
      <c r="J413" s="13">
        <v>4</v>
      </c>
      <c r="K413" s="14" t="s">
        <v>599</v>
      </c>
      <c r="L413" s="14" t="s">
        <v>21</v>
      </c>
      <c r="M413" s="11" t="s">
        <v>460</v>
      </c>
      <c r="N413" s="11" t="s">
        <v>564</v>
      </c>
      <c r="O413" s="11" t="s">
        <v>502</v>
      </c>
      <c r="P413" s="15">
        <f t="shared" si="18"/>
        <v>477</v>
      </c>
      <c r="Q413" s="6">
        <v>330</v>
      </c>
      <c r="R413" s="15">
        <f t="shared" si="19"/>
        <v>157410</v>
      </c>
      <c r="S413" s="16">
        <f t="shared" si="20"/>
        <v>15.741000000000001</v>
      </c>
    </row>
    <row r="414" spans="1:19" ht="23.25" x14ac:dyDescent="0.5">
      <c r="A414" s="192"/>
      <c r="B414" s="7"/>
      <c r="C414" s="8"/>
      <c r="D414" s="9"/>
      <c r="E414" s="28"/>
      <c r="F414" s="11"/>
      <c r="G414" s="12" t="s">
        <v>519</v>
      </c>
      <c r="H414" s="11" t="s">
        <v>531</v>
      </c>
      <c r="I414" s="28"/>
      <c r="J414" s="13">
        <v>4</v>
      </c>
      <c r="K414" s="14" t="s">
        <v>599</v>
      </c>
      <c r="L414" s="14" t="s">
        <v>21</v>
      </c>
      <c r="M414" s="11" t="s">
        <v>460</v>
      </c>
      <c r="N414" s="11" t="s">
        <v>564</v>
      </c>
      <c r="O414" s="11" t="s">
        <v>492</v>
      </c>
      <c r="P414" s="15">
        <f t="shared" si="18"/>
        <v>460</v>
      </c>
      <c r="Q414" s="6">
        <v>330</v>
      </c>
      <c r="R414" s="15">
        <f t="shared" si="19"/>
        <v>151800</v>
      </c>
      <c r="S414" s="16">
        <f t="shared" si="20"/>
        <v>15.180000000000001</v>
      </c>
    </row>
    <row r="415" spans="1:19" ht="24.75" thickBot="1" x14ac:dyDescent="0.55000000000000004">
      <c r="A415" s="191" t="s">
        <v>671</v>
      </c>
      <c r="B415" s="7" t="s">
        <v>22</v>
      </c>
      <c r="C415" s="8" t="s">
        <v>256</v>
      </c>
      <c r="D415" s="9" t="s">
        <v>24</v>
      </c>
      <c r="E415" s="30" t="s">
        <v>904</v>
      </c>
      <c r="F415" s="11" t="s">
        <v>424</v>
      </c>
      <c r="G415" s="12" t="s">
        <v>519</v>
      </c>
      <c r="H415" s="11" t="s">
        <v>523</v>
      </c>
      <c r="I415" s="28"/>
      <c r="J415" s="13">
        <v>4</v>
      </c>
      <c r="K415" s="14" t="s">
        <v>599</v>
      </c>
      <c r="L415" s="14" t="s">
        <v>21</v>
      </c>
      <c r="M415" s="11" t="s">
        <v>460</v>
      </c>
      <c r="N415" s="11" t="s">
        <v>460</v>
      </c>
      <c r="O415" s="11" t="s">
        <v>518</v>
      </c>
      <c r="P415" s="15">
        <f t="shared" si="18"/>
        <v>553</v>
      </c>
      <c r="Q415" s="6">
        <v>330</v>
      </c>
      <c r="R415" s="15">
        <f t="shared" si="19"/>
        <v>182490</v>
      </c>
      <c r="S415" s="16">
        <f t="shared" si="20"/>
        <v>18.249000000000002</v>
      </c>
    </row>
    <row r="416" spans="1:19" ht="23.25" x14ac:dyDescent="0.5">
      <c r="A416" s="193"/>
      <c r="B416" s="7"/>
      <c r="C416" s="8"/>
      <c r="D416" s="9"/>
      <c r="E416" s="28"/>
      <c r="F416" s="11"/>
      <c r="G416" s="12" t="s">
        <v>519</v>
      </c>
      <c r="H416" s="11" t="s">
        <v>523</v>
      </c>
      <c r="I416" s="28"/>
      <c r="J416" s="13">
        <v>4</v>
      </c>
      <c r="K416" s="14" t="s">
        <v>599</v>
      </c>
      <c r="L416" s="14" t="s">
        <v>21</v>
      </c>
      <c r="M416" s="11" t="s">
        <v>564</v>
      </c>
      <c r="N416" s="11" t="s">
        <v>460</v>
      </c>
      <c r="O416" s="11" t="s">
        <v>412</v>
      </c>
      <c r="P416" s="15">
        <f t="shared" si="18"/>
        <v>128</v>
      </c>
      <c r="Q416" s="6">
        <v>330</v>
      </c>
      <c r="R416" s="15">
        <f t="shared" si="19"/>
        <v>42240</v>
      </c>
      <c r="S416" s="16">
        <f t="shared" si="20"/>
        <v>4.2240000000000002</v>
      </c>
    </row>
    <row r="417" spans="1:19" ht="23.25" x14ac:dyDescent="0.5">
      <c r="A417" s="193"/>
      <c r="B417" s="7"/>
      <c r="C417" s="8"/>
      <c r="D417" s="9"/>
      <c r="E417" s="28"/>
      <c r="F417" s="11"/>
      <c r="G417" s="12" t="s">
        <v>519</v>
      </c>
      <c r="H417" s="11" t="s">
        <v>522</v>
      </c>
      <c r="I417" s="28"/>
      <c r="J417" s="13">
        <v>4</v>
      </c>
      <c r="K417" s="14" t="s">
        <v>599</v>
      </c>
      <c r="L417" s="14" t="s">
        <v>21</v>
      </c>
      <c r="M417" s="11" t="s">
        <v>460</v>
      </c>
      <c r="N417" s="11" t="s">
        <v>460</v>
      </c>
      <c r="O417" s="11" t="s">
        <v>384</v>
      </c>
      <c r="P417" s="15">
        <f t="shared" si="18"/>
        <v>530</v>
      </c>
      <c r="Q417" s="6">
        <v>330</v>
      </c>
      <c r="R417" s="15">
        <f t="shared" si="19"/>
        <v>174900</v>
      </c>
      <c r="S417" s="16">
        <f t="shared" si="20"/>
        <v>17.490000000000002</v>
      </c>
    </row>
    <row r="418" spans="1:19" ht="23.25" x14ac:dyDescent="0.5">
      <c r="A418" s="193"/>
      <c r="B418" s="7"/>
      <c r="C418" s="8"/>
      <c r="D418" s="9"/>
      <c r="E418" s="28"/>
      <c r="F418" s="11"/>
      <c r="G418" s="12" t="s">
        <v>519</v>
      </c>
      <c r="H418" s="11" t="s">
        <v>522</v>
      </c>
      <c r="I418" s="28"/>
      <c r="J418" s="13">
        <v>4</v>
      </c>
      <c r="K418" s="14" t="s">
        <v>599</v>
      </c>
      <c r="L418" s="14" t="s">
        <v>21</v>
      </c>
      <c r="M418" s="11" t="s">
        <v>460</v>
      </c>
      <c r="N418" s="11" t="s">
        <v>567</v>
      </c>
      <c r="O418" s="11" t="s">
        <v>587</v>
      </c>
      <c r="P418" s="15">
        <f t="shared" si="18"/>
        <v>679</v>
      </c>
      <c r="Q418" s="6">
        <v>330</v>
      </c>
      <c r="R418" s="15">
        <f t="shared" si="19"/>
        <v>224070</v>
      </c>
      <c r="S418" s="16">
        <f t="shared" si="20"/>
        <v>22.407</v>
      </c>
    </row>
    <row r="419" spans="1:19" ht="23.25" x14ac:dyDescent="0.5">
      <c r="A419" s="192"/>
      <c r="B419" s="7"/>
      <c r="C419" s="8"/>
      <c r="D419" s="9"/>
      <c r="E419" s="28"/>
      <c r="F419" s="11"/>
      <c r="G419" s="12" t="s">
        <v>519</v>
      </c>
      <c r="H419" s="11" t="s">
        <v>522</v>
      </c>
      <c r="I419" s="28"/>
      <c r="J419" s="13">
        <v>4</v>
      </c>
      <c r="K419" s="14" t="s">
        <v>599</v>
      </c>
      <c r="L419" s="14" t="s">
        <v>21</v>
      </c>
      <c r="M419" s="11" t="s">
        <v>460</v>
      </c>
      <c r="N419" s="11" t="s">
        <v>460</v>
      </c>
      <c r="O419" s="11" t="s">
        <v>350</v>
      </c>
      <c r="P419" s="15">
        <f t="shared" si="18"/>
        <v>589</v>
      </c>
      <c r="Q419" s="6">
        <v>330</v>
      </c>
      <c r="R419" s="15">
        <f t="shared" si="19"/>
        <v>194370</v>
      </c>
      <c r="S419" s="16">
        <f t="shared" si="20"/>
        <v>19.437000000000001</v>
      </c>
    </row>
    <row r="420" spans="1:19" ht="23.25" x14ac:dyDescent="0.5">
      <c r="A420" s="4" t="s">
        <v>672</v>
      </c>
      <c r="B420" s="7" t="s">
        <v>28</v>
      </c>
      <c r="C420" s="8" t="s">
        <v>257</v>
      </c>
      <c r="D420" s="9" t="s">
        <v>26</v>
      </c>
      <c r="E420" s="28"/>
      <c r="F420" s="11" t="s">
        <v>460</v>
      </c>
      <c r="G420" s="12" t="s">
        <v>519</v>
      </c>
      <c r="H420" s="11" t="s">
        <v>538</v>
      </c>
      <c r="I420" s="28"/>
      <c r="J420" s="13">
        <v>4</v>
      </c>
      <c r="K420" s="14" t="s">
        <v>599</v>
      </c>
      <c r="L420" s="14" t="s">
        <v>21</v>
      </c>
      <c r="M420" s="11" t="s">
        <v>567</v>
      </c>
      <c r="N420" s="11" t="s">
        <v>563</v>
      </c>
      <c r="O420" s="11" t="s">
        <v>577</v>
      </c>
      <c r="P420" s="15">
        <f t="shared" si="18"/>
        <v>1180</v>
      </c>
      <c r="Q420" s="6">
        <v>330</v>
      </c>
      <c r="R420" s="15">
        <f t="shared" si="19"/>
        <v>389400</v>
      </c>
      <c r="S420" s="16">
        <f t="shared" si="20"/>
        <v>38.940000000000005</v>
      </c>
    </row>
    <row r="421" spans="1:19" ht="23.25" x14ac:dyDescent="0.5">
      <c r="A421" s="4" t="s">
        <v>673</v>
      </c>
      <c r="B421" s="7" t="s">
        <v>28</v>
      </c>
      <c r="C421" s="8" t="s">
        <v>257</v>
      </c>
      <c r="D421" s="9" t="s">
        <v>26</v>
      </c>
      <c r="E421" s="28"/>
      <c r="F421" s="11" t="s">
        <v>486</v>
      </c>
      <c r="G421" s="12" t="s">
        <v>519</v>
      </c>
      <c r="H421" s="11" t="s">
        <v>520</v>
      </c>
      <c r="I421" s="28"/>
      <c r="J421" s="13">
        <v>4</v>
      </c>
      <c r="K421" s="14" t="s">
        <v>599</v>
      </c>
      <c r="L421" s="14" t="s">
        <v>21</v>
      </c>
      <c r="M421" s="11" t="s">
        <v>460</v>
      </c>
      <c r="N421" s="11" t="s">
        <v>563</v>
      </c>
      <c r="O421" s="11" t="s">
        <v>574</v>
      </c>
      <c r="P421" s="15">
        <f t="shared" si="18"/>
        <v>733</v>
      </c>
      <c r="Q421" s="6">
        <v>330</v>
      </c>
      <c r="R421" s="15">
        <f t="shared" si="19"/>
        <v>241890</v>
      </c>
      <c r="S421" s="16">
        <f t="shared" si="20"/>
        <v>24.189</v>
      </c>
    </row>
    <row r="422" spans="1:19" ht="24.75" thickBot="1" x14ac:dyDescent="0.55000000000000004">
      <c r="A422" s="191" t="s">
        <v>674</v>
      </c>
      <c r="B422" s="7" t="s">
        <v>28</v>
      </c>
      <c r="C422" s="8" t="s">
        <v>257</v>
      </c>
      <c r="D422" s="9" t="s">
        <v>122</v>
      </c>
      <c r="E422" s="30" t="s">
        <v>947</v>
      </c>
      <c r="F422" s="11" t="s">
        <v>399</v>
      </c>
      <c r="G422" s="12" t="s">
        <v>519</v>
      </c>
      <c r="H422" s="11" t="s">
        <v>533</v>
      </c>
      <c r="I422" s="28"/>
      <c r="J422" s="13">
        <v>4</v>
      </c>
      <c r="K422" s="14" t="s">
        <v>599</v>
      </c>
      <c r="L422" s="14" t="s">
        <v>21</v>
      </c>
      <c r="M422" s="11" t="s">
        <v>568</v>
      </c>
      <c r="N422" s="11" t="s">
        <v>460</v>
      </c>
      <c r="O422" s="11" t="s">
        <v>380</v>
      </c>
      <c r="P422" s="15">
        <f t="shared" si="18"/>
        <v>4131</v>
      </c>
      <c r="Q422" s="6">
        <v>330</v>
      </c>
      <c r="R422" s="15">
        <f t="shared" si="19"/>
        <v>1363230</v>
      </c>
      <c r="S422" s="16">
        <f t="shared" si="20"/>
        <v>136.32300000000001</v>
      </c>
    </row>
    <row r="423" spans="1:19" ht="23.25" x14ac:dyDescent="0.5">
      <c r="A423" s="192"/>
      <c r="B423" s="7"/>
      <c r="C423" s="8"/>
      <c r="D423" s="9"/>
      <c r="E423" s="28"/>
      <c r="F423" s="11"/>
      <c r="G423" s="12" t="s">
        <v>519</v>
      </c>
      <c r="H423" s="11" t="s">
        <v>531</v>
      </c>
      <c r="I423" s="28"/>
      <c r="J423" s="13">
        <v>4</v>
      </c>
      <c r="K423" s="14" t="s">
        <v>599</v>
      </c>
      <c r="L423" s="14" t="s">
        <v>21</v>
      </c>
      <c r="M423" s="11" t="s">
        <v>564</v>
      </c>
      <c r="N423" s="11" t="s">
        <v>460</v>
      </c>
      <c r="O423" s="11" t="s">
        <v>595</v>
      </c>
      <c r="P423" s="15">
        <f t="shared" si="18"/>
        <v>170</v>
      </c>
      <c r="Q423" s="6">
        <v>330</v>
      </c>
      <c r="R423" s="15">
        <f t="shared" si="19"/>
        <v>56100</v>
      </c>
      <c r="S423" s="16">
        <f t="shared" si="20"/>
        <v>5.61</v>
      </c>
    </row>
    <row r="424" spans="1:19" ht="24.75" thickBot="1" x14ac:dyDescent="0.55000000000000004">
      <c r="A424" s="191" t="s">
        <v>675</v>
      </c>
      <c r="B424" s="7" t="s">
        <v>28</v>
      </c>
      <c r="C424" s="8" t="s">
        <v>258</v>
      </c>
      <c r="D424" s="9" t="s">
        <v>24</v>
      </c>
      <c r="E424" s="30" t="s">
        <v>948</v>
      </c>
      <c r="F424" s="11" t="s">
        <v>487</v>
      </c>
      <c r="G424" s="12" t="s">
        <v>519</v>
      </c>
      <c r="H424" s="11" t="s">
        <v>525</v>
      </c>
      <c r="I424" s="28"/>
      <c r="J424" s="13">
        <v>4</v>
      </c>
      <c r="K424" s="14" t="s">
        <v>599</v>
      </c>
      <c r="L424" s="14" t="s">
        <v>21</v>
      </c>
      <c r="M424" s="11" t="s">
        <v>516</v>
      </c>
      <c r="N424" s="11" t="s">
        <v>564</v>
      </c>
      <c r="O424" s="11" t="s">
        <v>450</v>
      </c>
      <c r="P424" s="15">
        <f t="shared" si="18"/>
        <v>2493</v>
      </c>
      <c r="Q424" s="6">
        <v>330</v>
      </c>
      <c r="R424" s="15">
        <f t="shared" si="19"/>
        <v>822690</v>
      </c>
      <c r="S424" s="16">
        <f t="shared" si="20"/>
        <v>82.269000000000005</v>
      </c>
    </row>
    <row r="425" spans="1:19" ht="23.25" x14ac:dyDescent="0.5">
      <c r="A425" s="193"/>
      <c r="B425" s="7"/>
      <c r="C425" s="8"/>
      <c r="D425" s="9"/>
      <c r="E425" s="28"/>
      <c r="F425" s="11"/>
      <c r="G425" s="12" t="s">
        <v>519</v>
      </c>
      <c r="H425" s="11" t="s">
        <v>521</v>
      </c>
      <c r="I425" s="28"/>
      <c r="J425" s="13">
        <v>4</v>
      </c>
      <c r="K425" s="14" t="s">
        <v>599</v>
      </c>
      <c r="L425" s="14" t="s">
        <v>21</v>
      </c>
      <c r="M425" s="11" t="s">
        <v>564</v>
      </c>
      <c r="N425" s="11" t="s">
        <v>460</v>
      </c>
      <c r="O425" s="11" t="s">
        <v>516</v>
      </c>
      <c r="P425" s="15">
        <f t="shared" si="18"/>
        <v>106</v>
      </c>
      <c r="Q425" s="6">
        <v>330</v>
      </c>
      <c r="R425" s="15">
        <f t="shared" si="19"/>
        <v>34980</v>
      </c>
      <c r="S425" s="16">
        <f t="shared" si="20"/>
        <v>3.4980000000000002</v>
      </c>
    </row>
    <row r="426" spans="1:19" ht="23.25" x14ac:dyDescent="0.5">
      <c r="A426" s="193"/>
      <c r="B426" s="7"/>
      <c r="C426" s="8"/>
      <c r="D426" s="9"/>
      <c r="E426" s="28"/>
      <c r="F426" s="11"/>
      <c r="G426" s="12" t="s">
        <v>519</v>
      </c>
      <c r="H426" s="11" t="s">
        <v>531</v>
      </c>
      <c r="I426" s="28"/>
      <c r="J426" s="13">
        <v>4</v>
      </c>
      <c r="K426" s="14" t="s">
        <v>599</v>
      </c>
      <c r="L426" s="14" t="s">
        <v>21</v>
      </c>
      <c r="M426" s="11" t="s">
        <v>460</v>
      </c>
      <c r="N426" s="11" t="s">
        <v>563</v>
      </c>
      <c r="O426" s="11" t="s">
        <v>441</v>
      </c>
      <c r="P426" s="15">
        <f t="shared" si="18"/>
        <v>750</v>
      </c>
      <c r="Q426" s="6">
        <v>330</v>
      </c>
      <c r="R426" s="15">
        <f t="shared" si="19"/>
        <v>247500</v>
      </c>
      <c r="S426" s="16">
        <f t="shared" si="20"/>
        <v>24.75</v>
      </c>
    </row>
    <row r="427" spans="1:19" ht="23.25" x14ac:dyDescent="0.5">
      <c r="A427" s="193"/>
      <c r="B427" s="7"/>
      <c r="C427" s="8"/>
      <c r="D427" s="9"/>
      <c r="E427" s="28"/>
      <c r="F427" s="11"/>
      <c r="G427" s="12" t="s">
        <v>519</v>
      </c>
      <c r="H427" s="11" t="s">
        <v>522</v>
      </c>
      <c r="I427" s="28"/>
      <c r="J427" s="13">
        <v>4</v>
      </c>
      <c r="K427" s="14" t="s">
        <v>599</v>
      </c>
      <c r="L427" s="14" t="s">
        <v>21</v>
      </c>
      <c r="M427" s="11" t="s">
        <v>564</v>
      </c>
      <c r="N427" s="11" t="s">
        <v>460</v>
      </c>
      <c r="O427" s="11" t="s">
        <v>379</v>
      </c>
      <c r="P427" s="15">
        <f t="shared" si="18"/>
        <v>181</v>
      </c>
      <c r="Q427" s="6">
        <v>330</v>
      </c>
      <c r="R427" s="15">
        <f t="shared" si="19"/>
        <v>59730</v>
      </c>
      <c r="S427" s="16">
        <f t="shared" si="20"/>
        <v>5.9729999999999999</v>
      </c>
    </row>
    <row r="428" spans="1:19" ht="23.25" x14ac:dyDescent="0.5">
      <c r="A428" s="193"/>
      <c r="B428" s="7"/>
      <c r="C428" s="8"/>
      <c r="D428" s="9"/>
      <c r="E428" s="28"/>
      <c r="F428" s="11"/>
      <c r="G428" s="12" t="s">
        <v>519</v>
      </c>
      <c r="H428" s="11" t="s">
        <v>522</v>
      </c>
      <c r="I428" s="28"/>
      <c r="J428" s="13">
        <v>4</v>
      </c>
      <c r="K428" s="14" t="s">
        <v>599</v>
      </c>
      <c r="L428" s="14" t="s">
        <v>21</v>
      </c>
      <c r="M428" s="11" t="s">
        <v>460</v>
      </c>
      <c r="N428" s="11" t="s">
        <v>563</v>
      </c>
      <c r="O428" s="11" t="s">
        <v>431</v>
      </c>
      <c r="P428" s="15">
        <f t="shared" si="18"/>
        <v>724</v>
      </c>
      <c r="Q428" s="6">
        <v>330</v>
      </c>
      <c r="R428" s="15">
        <f t="shared" si="19"/>
        <v>238920</v>
      </c>
      <c r="S428" s="16">
        <f t="shared" si="20"/>
        <v>23.891999999999999</v>
      </c>
    </row>
    <row r="429" spans="1:19" ht="23.25" x14ac:dyDescent="0.5">
      <c r="A429" s="192"/>
      <c r="B429" s="7"/>
      <c r="C429" s="8"/>
      <c r="D429" s="9"/>
      <c r="E429" s="28"/>
      <c r="F429" s="11"/>
      <c r="G429" s="12" t="s">
        <v>519</v>
      </c>
      <c r="H429" s="11" t="s">
        <v>522</v>
      </c>
      <c r="I429" s="28"/>
      <c r="J429" s="13">
        <v>4</v>
      </c>
      <c r="K429" s="14" t="s">
        <v>599</v>
      </c>
      <c r="L429" s="14" t="s">
        <v>21</v>
      </c>
      <c r="M429" s="11" t="s">
        <v>564</v>
      </c>
      <c r="N429" s="11" t="s">
        <v>563</v>
      </c>
      <c r="O429" s="11" t="s">
        <v>505</v>
      </c>
      <c r="P429" s="15">
        <f t="shared" si="18"/>
        <v>315</v>
      </c>
      <c r="Q429" s="6">
        <v>330</v>
      </c>
      <c r="R429" s="15">
        <f t="shared" si="19"/>
        <v>103950</v>
      </c>
      <c r="S429" s="16">
        <f t="shared" si="20"/>
        <v>10.395000000000001</v>
      </c>
    </row>
    <row r="430" spans="1:19" ht="24.75" thickBot="1" x14ac:dyDescent="0.55000000000000004">
      <c r="A430" s="191" t="s">
        <v>676</v>
      </c>
      <c r="B430" s="7" t="s">
        <v>28</v>
      </c>
      <c r="C430" s="8" t="s">
        <v>259</v>
      </c>
      <c r="D430" s="9" t="s">
        <v>24</v>
      </c>
      <c r="E430" s="30" t="s">
        <v>949</v>
      </c>
      <c r="F430" s="11" t="s">
        <v>397</v>
      </c>
      <c r="G430" s="12" t="s">
        <v>519</v>
      </c>
      <c r="H430" s="11" t="s">
        <v>531</v>
      </c>
      <c r="I430" s="28"/>
      <c r="J430" s="13">
        <v>4</v>
      </c>
      <c r="K430" s="14" t="s">
        <v>599</v>
      </c>
      <c r="L430" s="14" t="s">
        <v>21</v>
      </c>
      <c r="M430" s="11" t="s">
        <v>460</v>
      </c>
      <c r="N430" s="11" t="s">
        <v>460</v>
      </c>
      <c r="O430" s="11" t="s">
        <v>507</v>
      </c>
      <c r="P430" s="15">
        <f t="shared" si="18"/>
        <v>572</v>
      </c>
      <c r="Q430" s="6">
        <v>330</v>
      </c>
      <c r="R430" s="15">
        <f t="shared" si="19"/>
        <v>188760</v>
      </c>
      <c r="S430" s="16">
        <f t="shared" si="20"/>
        <v>18.876000000000001</v>
      </c>
    </row>
    <row r="431" spans="1:19" ht="23.25" x14ac:dyDescent="0.5">
      <c r="A431" s="193"/>
      <c r="B431" s="7"/>
      <c r="C431" s="8"/>
      <c r="D431" s="9"/>
      <c r="E431" s="28"/>
      <c r="F431" s="11"/>
      <c r="G431" s="12" t="s">
        <v>519</v>
      </c>
      <c r="H431" s="11" t="s">
        <v>536</v>
      </c>
      <c r="I431" s="28"/>
      <c r="J431" s="13">
        <v>4</v>
      </c>
      <c r="K431" s="14" t="s">
        <v>599</v>
      </c>
      <c r="L431" s="14" t="s">
        <v>21</v>
      </c>
      <c r="M431" s="11" t="s">
        <v>563</v>
      </c>
      <c r="N431" s="11" t="s">
        <v>564</v>
      </c>
      <c r="O431" s="11" t="s">
        <v>339</v>
      </c>
      <c r="P431" s="15">
        <f t="shared" si="18"/>
        <v>1213</v>
      </c>
      <c r="Q431" s="6">
        <v>330</v>
      </c>
      <c r="R431" s="15">
        <f t="shared" si="19"/>
        <v>400290</v>
      </c>
      <c r="S431" s="16">
        <f t="shared" si="20"/>
        <v>40.029000000000003</v>
      </c>
    </row>
    <row r="432" spans="1:19" ht="23.25" x14ac:dyDescent="0.5">
      <c r="A432" s="192"/>
      <c r="B432" s="7"/>
      <c r="C432" s="8"/>
      <c r="D432" s="9"/>
      <c r="E432" s="28"/>
      <c r="F432" s="11"/>
      <c r="G432" s="12" t="s">
        <v>519</v>
      </c>
      <c r="H432" s="11" t="s">
        <v>535</v>
      </c>
      <c r="I432" s="28"/>
      <c r="J432" s="13">
        <v>4</v>
      </c>
      <c r="K432" s="14" t="s">
        <v>599</v>
      </c>
      <c r="L432" s="14" t="s">
        <v>21</v>
      </c>
      <c r="M432" s="11" t="s">
        <v>564</v>
      </c>
      <c r="N432" s="11" t="s">
        <v>563</v>
      </c>
      <c r="O432" s="11" t="s">
        <v>431</v>
      </c>
      <c r="P432" s="15">
        <f t="shared" si="18"/>
        <v>324</v>
      </c>
      <c r="Q432" s="6">
        <v>330</v>
      </c>
      <c r="R432" s="15">
        <f t="shared" si="19"/>
        <v>106920</v>
      </c>
      <c r="S432" s="16">
        <f t="shared" si="20"/>
        <v>10.692</v>
      </c>
    </row>
    <row r="433" spans="1:19" ht="24.75" thickBot="1" x14ac:dyDescent="0.55000000000000004">
      <c r="A433" s="4" t="s">
        <v>677</v>
      </c>
      <c r="B433" s="7" t="s">
        <v>28</v>
      </c>
      <c r="C433" s="8" t="s">
        <v>260</v>
      </c>
      <c r="D433" s="9" t="s">
        <v>24</v>
      </c>
      <c r="E433" s="30" t="s">
        <v>950</v>
      </c>
      <c r="F433" s="11" t="s">
        <v>382</v>
      </c>
      <c r="G433" s="12" t="s">
        <v>519</v>
      </c>
      <c r="H433" s="11" t="s">
        <v>539</v>
      </c>
      <c r="I433" s="28"/>
      <c r="J433" s="13">
        <v>4</v>
      </c>
      <c r="K433" s="14" t="s">
        <v>599</v>
      </c>
      <c r="L433" s="14" t="s">
        <v>21</v>
      </c>
      <c r="M433" s="11" t="s">
        <v>567</v>
      </c>
      <c r="N433" s="11" t="s">
        <v>567</v>
      </c>
      <c r="O433" s="11" t="s">
        <v>388</v>
      </c>
      <c r="P433" s="15">
        <f t="shared" si="18"/>
        <v>1036</v>
      </c>
      <c r="Q433" s="6">
        <v>330</v>
      </c>
      <c r="R433" s="15">
        <f t="shared" si="19"/>
        <v>341880</v>
      </c>
      <c r="S433" s="16">
        <f t="shared" si="20"/>
        <v>34.188000000000002</v>
      </c>
    </row>
    <row r="434" spans="1:19" ht="24.75" thickBot="1" x14ac:dyDescent="0.55000000000000004">
      <c r="A434" s="191" t="s">
        <v>678</v>
      </c>
      <c r="B434" s="7" t="s">
        <v>22</v>
      </c>
      <c r="C434" s="8" t="s">
        <v>261</v>
      </c>
      <c r="D434" s="9" t="s">
        <v>24</v>
      </c>
      <c r="E434" s="30" t="s">
        <v>951</v>
      </c>
      <c r="F434" s="11" t="s">
        <v>442</v>
      </c>
      <c r="G434" s="12" t="s">
        <v>519</v>
      </c>
      <c r="H434" s="11" t="s">
        <v>525</v>
      </c>
      <c r="I434" s="28"/>
      <c r="J434" s="13">
        <v>4</v>
      </c>
      <c r="K434" s="14" t="s">
        <v>599</v>
      </c>
      <c r="L434" s="14" t="s">
        <v>21</v>
      </c>
      <c r="M434" s="11" t="s">
        <v>565</v>
      </c>
      <c r="N434" s="11" t="s">
        <v>563</v>
      </c>
      <c r="O434" s="11" t="s">
        <v>450</v>
      </c>
      <c r="P434" s="15">
        <f t="shared" si="18"/>
        <v>3193</v>
      </c>
      <c r="Q434" s="6">
        <v>330</v>
      </c>
      <c r="R434" s="15">
        <f t="shared" si="19"/>
        <v>1053690</v>
      </c>
      <c r="S434" s="16">
        <f t="shared" si="20"/>
        <v>105.369</v>
      </c>
    </row>
    <row r="435" spans="1:19" ht="23.25" x14ac:dyDescent="0.5">
      <c r="A435" s="193"/>
      <c r="B435" s="7"/>
      <c r="C435" s="8"/>
      <c r="D435" s="9"/>
      <c r="E435" s="28"/>
      <c r="F435" s="11"/>
      <c r="G435" s="12" t="s">
        <v>519</v>
      </c>
      <c r="H435" s="11" t="s">
        <v>531</v>
      </c>
      <c r="I435" s="28"/>
      <c r="J435" s="13">
        <v>4</v>
      </c>
      <c r="K435" s="14" t="s">
        <v>599</v>
      </c>
      <c r="L435" s="14" t="s">
        <v>21</v>
      </c>
      <c r="M435" s="11" t="s">
        <v>564</v>
      </c>
      <c r="N435" s="11" t="s">
        <v>567</v>
      </c>
      <c r="O435" s="11" t="s">
        <v>575</v>
      </c>
      <c r="P435" s="15">
        <f t="shared" si="18"/>
        <v>221</v>
      </c>
      <c r="Q435" s="6">
        <v>330</v>
      </c>
      <c r="R435" s="15">
        <f t="shared" si="19"/>
        <v>72930</v>
      </c>
      <c r="S435" s="16">
        <f t="shared" si="20"/>
        <v>7.2930000000000001</v>
      </c>
    </row>
    <row r="436" spans="1:19" ht="23.25" x14ac:dyDescent="0.5">
      <c r="A436" s="193"/>
      <c r="B436" s="7"/>
      <c r="C436" s="8"/>
      <c r="D436" s="9"/>
      <c r="E436" s="28"/>
      <c r="F436" s="11"/>
      <c r="G436" s="12" t="s">
        <v>519</v>
      </c>
      <c r="H436" s="11" t="s">
        <v>531</v>
      </c>
      <c r="I436" s="28"/>
      <c r="J436" s="13">
        <v>4</v>
      </c>
      <c r="K436" s="14" t="s">
        <v>599</v>
      </c>
      <c r="L436" s="14" t="s">
        <v>21</v>
      </c>
      <c r="M436" s="11" t="s">
        <v>460</v>
      </c>
      <c r="N436" s="11" t="s">
        <v>564</v>
      </c>
      <c r="O436" s="11" t="s">
        <v>355</v>
      </c>
      <c r="P436" s="15">
        <f t="shared" si="18"/>
        <v>499</v>
      </c>
      <c r="Q436" s="6">
        <v>330</v>
      </c>
      <c r="R436" s="15">
        <f t="shared" si="19"/>
        <v>164670</v>
      </c>
      <c r="S436" s="16">
        <f t="shared" si="20"/>
        <v>16.467000000000002</v>
      </c>
    </row>
    <row r="437" spans="1:19" ht="23.25" x14ac:dyDescent="0.5">
      <c r="A437" s="193"/>
      <c r="B437" s="7"/>
      <c r="C437" s="8"/>
      <c r="D437" s="9"/>
      <c r="E437" s="28"/>
      <c r="F437" s="11"/>
      <c r="G437" s="12" t="s">
        <v>519</v>
      </c>
      <c r="H437" s="11" t="s">
        <v>531</v>
      </c>
      <c r="I437" s="28"/>
      <c r="J437" s="13">
        <v>4</v>
      </c>
      <c r="K437" s="14" t="s">
        <v>599</v>
      </c>
      <c r="L437" s="14" t="s">
        <v>21</v>
      </c>
      <c r="M437" s="11" t="s">
        <v>564</v>
      </c>
      <c r="N437" s="11" t="s">
        <v>563</v>
      </c>
      <c r="O437" s="11" t="s">
        <v>325</v>
      </c>
      <c r="P437" s="15">
        <f t="shared" si="18"/>
        <v>335</v>
      </c>
      <c r="Q437" s="6">
        <v>330</v>
      </c>
      <c r="R437" s="15">
        <f t="shared" si="19"/>
        <v>110550</v>
      </c>
      <c r="S437" s="16">
        <f t="shared" si="20"/>
        <v>11.055</v>
      </c>
    </row>
    <row r="438" spans="1:19" ht="23.25" x14ac:dyDescent="0.5">
      <c r="A438" s="193"/>
      <c r="B438" s="7"/>
      <c r="C438" s="8"/>
      <c r="D438" s="9"/>
      <c r="E438" s="28"/>
      <c r="F438" s="11"/>
      <c r="G438" s="12" t="s">
        <v>519</v>
      </c>
      <c r="H438" s="11" t="s">
        <v>531</v>
      </c>
      <c r="I438" s="28"/>
      <c r="J438" s="13">
        <v>4</v>
      </c>
      <c r="K438" s="14" t="s">
        <v>599</v>
      </c>
      <c r="L438" s="14" t="s">
        <v>21</v>
      </c>
      <c r="M438" s="11" t="s">
        <v>460</v>
      </c>
      <c r="N438" s="11" t="s">
        <v>563</v>
      </c>
      <c r="O438" s="11" t="s">
        <v>593</v>
      </c>
      <c r="P438" s="15">
        <f t="shared" si="18"/>
        <v>769</v>
      </c>
      <c r="Q438" s="6">
        <v>330</v>
      </c>
      <c r="R438" s="15">
        <f t="shared" si="19"/>
        <v>253770</v>
      </c>
      <c r="S438" s="16">
        <f t="shared" si="20"/>
        <v>25.377000000000002</v>
      </c>
    </row>
    <row r="439" spans="1:19" ht="23.25" x14ac:dyDescent="0.5">
      <c r="A439" s="192"/>
      <c r="B439" s="7"/>
      <c r="C439" s="8"/>
      <c r="D439" s="9"/>
      <c r="E439" s="28"/>
      <c r="F439" s="11"/>
      <c r="G439" s="12" t="s">
        <v>519</v>
      </c>
      <c r="H439" s="11" t="s">
        <v>531</v>
      </c>
      <c r="I439" s="28"/>
      <c r="J439" s="13">
        <v>4</v>
      </c>
      <c r="K439" s="14" t="s">
        <v>599</v>
      </c>
      <c r="L439" s="14" t="s">
        <v>21</v>
      </c>
      <c r="M439" s="11" t="s">
        <v>563</v>
      </c>
      <c r="N439" s="11" t="s">
        <v>564</v>
      </c>
      <c r="O439" s="11" t="s">
        <v>369</v>
      </c>
      <c r="P439" s="15">
        <f t="shared" si="18"/>
        <v>1227</v>
      </c>
      <c r="Q439" s="6">
        <v>330</v>
      </c>
      <c r="R439" s="15">
        <f t="shared" si="19"/>
        <v>404910</v>
      </c>
      <c r="S439" s="16">
        <f t="shared" si="20"/>
        <v>40.491</v>
      </c>
    </row>
    <row r="440" spans="1:19" ht="24.75" thickBot="1" x14ac:dyDescent="0.55000000000000004">
      <c r="A440" s="191" t="s">
        <v>679</v>
      </c>
      <c r="B440" s="7" t="s">
        <v>28</v>
      </c>
      <c r="C440" s="8" t="s">
        <v>262</v>
      </c>
      <c r="D440" s="9" t="s">
        <v>24</v>
      </c>
      <c r="E440" s="30" t="s">
        <v>952</v>
      </c>
      <c r="F440" s="11" t="s">
        <v>488</v>
      </c>
      <c r="G440" s="12" t="s">
        <v>519</v>
      </c>
      <c r="H440" s="11" t="s">
        <v>521</v>
      </c>
      <c r="I440" s="28"/>
      <c r="J440" s="13">
        <v>4</v>
      </c>
      <c r="K440" s="14" t="s">
        <v>599</v>
      </c>
      <c r="L440" s="14" t="s">
        <v>21</v>
      </c>
      <c r="M440" s="11" t="s">
        <v>567</v>
      </c>
      <c r="N440" s="11" t="s">
        <v>460</v>
      </c>
      <c r="O440" s="11" t="s">
        <v>369</v>
      </c>
      <c r="P440" s="15">
        <f t="shared" si="18"/>
        <v>927</v>
      </c>
      <c r="Q440" s="6">
        <v>330</v>
      </c>
      <c r="R440" s="15">
        <f t="shared" si="19"/>
        <v>305910</v>
      </c>
      <c r="S440" s="16">
        <f t="shared" si="20"/>
        <v>30.591000000000001</v>
      </c>
    </row>
    <row r="441" spans="1:19" ht="23.25" x14ac:dyDescent="0.5">
      <c r="A441" s="192"/>
      <c r="B441" s="7"/>
      <c r="C441" s="8"/>
      <c r="D441" s="9"/>
      <c r="E441" s="28"/>
      <c r="F441" s="11"/>
      <c r="G441" s="12" t="s">
        <v>519</v>
      </c>
      <c r="H441" s="11" t="s">
        <v>522</v>
      </c>
      <c r="I441" s="28"/>
      <c r="J441" s="13">
        <v>4</v>
      </c>
      <c r="K441" s="14" t="s">
        <v>599</v>
      </c>
      <c r="L441" s="14" t="s">
        <v>21</v>
      </c>
      <c r="M441" s="11" t="s">
        <v>564</v>
      </c>
      <c r="N441" s="11" t="s">
        <v>567</v>
      </c>
      <c r="O441" s="11" t="s">
        <v>590</v>
      </c>
      <c r="P441" s="15">
        <f t="shared" si="18"/>
        <v>266</v>
      </c>
      <c r="Q441" s="6">
        <v>330</v>
      </c>
      <c r="R441" s="15">
        <f t="shared" si="19"/>
        <v>87780</v>
      </c>
      <c r="S441" s="16">
        <f t="shared" si="20"/>
        <v>8.7780000000000005</v>
      </c>
    </row>
    <row r="442" spans="1:19" ht="24.75" thickBot="1" x14ac:dyDescent="0.55000000000000004">
      <c r="A442" s="4" t="s">
        <v>680</v>
      </c>
      <c r="B442" s="7" t="s">
        <v>22</v>
      </c>
      <c r="C442" s="8" t="s">
        <v>263</v>
      </c>
      <c r="D442" s="9" t="s">
        <v>24</v>
      </c>
      <c r="E442" s="30" t="s">
        <v>953</v>
      </c>
      <c r="F442" s="11" t="s">
        <v>487</v>
      </c>
      <c r="G442" s="12" t="s">
        <v>519</v>
      </c>
      <c r="H442" s="11" t="s">
        <v>544</v>
      </c>
      <c r="I442" s="28"/>
      <c r="J442" s="13">
        <v>4</v>
      </c>
      <c r="K442" s="14" t="s">
        <v>599</v>
      </c>
      <c r="L442" s="14" t="s">
        <v>21</v>
      </c>
      <c r="M442" s="11" t="s">
        <v>569</v>
      </c>
      <c r="N442" s="11" t="s">
        <v>563</v>
      </c>
      <c r="O442" s="11" t="s">
        <v>564</v>
      </c>
      <c r="P442" s="15">
        <f t="shared" si="18"/>
        <v>3900</v>
      </c>
      <c r="Q442" s="6">
        <v>330</v>
      </c>
      <c r="R442" s="15">
        <f t="shared" si="19"/>
        <v>1287000</v>
      </c>
      <c r="S442" s="16">
        <f t="shared" si="20"/>
        <v>128.70000000000002</v>
      </c>
    </row>
    <row r="443" spans="1:19" ht="24.75" thickBot="1" x14ac:dyDescent="0.55000000000000004">
      <c r="A443" s="4" t="s">
        <v>681</v>
      </c>
      <c r="B443" s="7" t="s">
        <v>28</v>
      </c>
      <c r="C443" s="8" t="s">
        <v>264</v>
      </c>
      <c r="D443" s="9" t="s">
        <v>24</v>
      </c>
      <c r="E443" s="30" t="s">
        <v>954</v>
      </c>
      <c r="F443" s="11" t="s">
        <v>489</v>
      </c>
      <c r="G443" s="12" t="s">
        <v>519</v>
      </c>
      <c r="H443" s="11" t="s">
        <v>538</v>
      </c>
      <c r="I443" s="28"/>
      <c r="J443" s="13">
        <v>4</v>
      </c>
      <c r="K443" s="14" t="s">
        <v>599</v>
      </c>
      <c r="L443" s="14" t="s">
        <v>21</v>
      </c>
      <c r="M443" s="11" t="s">
        <v>460</v>
      </c>
      <c r="N443" s="11" t="s">
        <v>564</v>
      </c>
      <c r="O443" s="11" t="s">
        <v>588</v>
      </c>
      <c r="P443" s="15">
        <f t="shared" si="18"/>
        <v>432</v>
      </c>
      <c r="Q443" s="6">
        <v>330</v>
      </c>
      <c r="R443" s="15">
        <f t="shared" si="19"/>
        <v>142560</v>
      </c>
      <c r="S443" s="16">
        <f t="shared" si="20"/>
        <v>14.256</v>
      </c>
    </row>
    <row r="444" spans="1:19" ht="24.75" thickBot="1" x14ac:dyDescent="0.55000000000000004">
      <c r="A444" s="191" t="s">
        <v>682</v>
      </c>
      <c r="B444" s="7" t="s">
        <v>22</v>
      </c>
      <c r="C444" s="8" t="s">
        <v>265</v>
      </c>
      <c r="D444" s="9" t="s">
        <v>24</v>
      </c>
      <c r="E444" s="30" t="s">
        <v>955</v>
      </c>
      <c r="F444" s="11" t="s">
        <v>490</v>
      </c>
      <c r="G444" s="12" t="s">
        <v>519</v>
      </c>
      <c r="H444" s="11" t="s">
        <v>521</v>
      </c>
      <c r="I444" s="28"/>
      <c r="J444" s="13">
        <v>4</v>
      </c>
      <c r="K444" s="14" t="s">
        <v>599</v>
      </c>
      <c r="L444" s="14" t="s">
        <v>21</v>
      </c>
      <c r="M444" s="11" t="s">
        <v>460</v>
      </c>
      <c r="N444" s="11" t="s">
        <v>567</v>
      </c>
      <c r="O444" s="11" t="s">
        <v>341</v>
      </c>
      <c r="P444" s="15">
        <f t="shared" si="18"/>
        <v>695</v>
      </c>
      <c r="Q444" s="6">
        <v>330</v>
      </c>
      <c r="R444" s="15">
        <f t="shared" si="19"/>
        <v>229350</v>
      </c>
      <c r="S444" s="16">
        <f t="shared" si="20"/>
        <v>22.935000000000002</v>
      </c>
    </row>
    <row r="445" spans="1:19" ht="23.25" x14ac:dyDescent="0.5">
      <c r="A445" s="192"/>
      <c r="B445" s="7" t="s">
        <v>22</v>
      </c>
      <c r="C445" s="8" t="s">
        <v>265</v>
      </c>
      <c r="D445" s="9" t="s">
        <v>24</v>
      </c>
      <c r="E445" s="28"/>
      <c r="F445" s="11"/>
      <c r="G445" s="12" t="s">
        <v>519</v>
      </c>
      <c r="H445" s="11" t="s">
        <v>521</v>
      </c>
      <c r="I445" s="28"/>
      <c r="J445" s="13">
        <v>4</v>
      </c>
      <c r="K445" s="14" t="s">
        <v>599</v>
      </c>
      <c r="L445" s="14" t="s">
        <v>21</v>
      </c>
      <c r="M445" s="11" t="s">
        <v>563</v>
      </c>
      <c r="N445" s="11" t="s">
        <v>564</v>
      </c>
      <c r="O445" s="11" t="s">
        <v>513</v>
      </c>
      <c r="P445" s="15">
        <f t="shared" si="18"/>
        <v>1238</v>
      </c>
      <c r="Q445" s="6">
        <v>330</v>
      </c>
      <c r="R445" s="15">
        <f t="shared" si="19"/>
        <v>408540</v>
      </c>
      <c r="S445" s="16">
        <f t="shared" si="20"/>
        <v>40.853999999999999</v>
      </c>
    </row>
    <row r="446" spans="1:19" ht="24.75" thickBot="1" x14ac:dyDescent="0.55000000000000004">
      <c r="A446" s="191" t="s">
        <v>683</v>
      </c>
      <c r="B446" s="7" t="s">
        <v>22</v>
      </c>
      <c r="C446" s="8" t="s">
        <v>266</v>
      </c>
      <c r="D446" s="9" t="s">
        <v>24</v>
      </c>
      <c r="E446" s="30" t="s">
        <v>956</v>
      </c>
      <c r="F446" s="11" t="s">
        <v>491</v>
      </c>
      <c r="G446" s="12" t="s">
        <v>519</v>
      </c>
      <c r="H446" s="11" t="s">
        <v>529</v>
      </c>
      <c r="I446" s="28"/>
      <c r="J446" s="13">
        <v>4</v>
      </c>
      <c r="K446" s="14" t="s">
        <v>599</v>
      </c>
      <c r="L446" s="14" t="s">
        <v>21</v>
      </c>
      <c r="M446" s="11" t="s">
        <v>516</v>
      </c>
      <c r="N446" s="11" t="s">
        <v>567</v>
      </c>
      <c r="O446" s="11" t="s">
        <v>505</v>
      </c>
      <c r="P446" s="15">
        <f t="shared" si="18"/>
        <v>2615</v>
      </c>
      <c r="Q446" s="6">
        <v>330</v>
      </c>
      <c r="R446" s="15">
        <f t="shared" si="19"/>
        <v>862950</v>
      </c>
      <c r="S446" s="16">
        <f t="shared" si="20"/>
        <v>86.295000000000002</v>
      </c>
    </row>
    <row r="447" spans="1:19" ht="23.25" x14ac:dyDescent="0.5">
      <c r="A447" s="192"/>
      <c r="B447" s="7"/>
      <c r="C447" s="8"/>
      <c r="D447" s="9"/>
      <c r="E447" s="28"/>
      <c r="F447" s="11"/>
      <c r="G447" s="12" t="s">
        <v>519</v>
      </c>
      <c r="H447" s="11" t="s">
        <v>525</v>
      </c>
      <c r="I447" s="28"/>
      <c r="J447" s="13">
        <v>4</v>
      </c>
      <c r="K447" s="14" t="s">
        <v>599</v>
      </c>
      <c r="L447" s="14" t="s">
        <v>21</v>
      </c>
      <c r="M447" s="11" t="s">
        <v>389</v>
      </c>
      <c r="N447" s="11" t="s">
        <v>460</v>
      </c>
      <c r="O447" s="11" t="s">
        <v>440</v>
      </c>
      <c r="P447" s="15">
        <f t="shared" si="18"/>
        <v>5739</v>
      </c>
      <c r="Q447" s="6">
        <v>330</v>
      </c>
      <c r="R447" s="15">
        <f t="shared" si="19"/>
        <v>1893870</v>
      </c>
      <c r="S447" s="16">
        <f t="shared" si="20"/>
        <v>189.387</v>
      </c>
    </row>
    <row r="448" spans="1:19" ht="24.75" thickBot="1" x14ac:dyDescent="0.55000000000000004">
      <c r="A448" s="191" t="s">
        <v>684</v>
      </c>
      <c r="B448" s="7" t="s">
        <v>28</v>
      </c>
      <c r="C448" s="8" t="s">
        <v>267</v>
      </c>
      <c r="D448" s="9" t="s">
        <v>24</v>
      </c>
      <c r="E448" s="30" t="s">
        <v>957</v>
      </c>
      <c r="F448" s="11" t="s">
        <v>492</v>
      </c>
      <c r="G448" s="12" t="s">
        <v>519</v>
      </c>
      <c r="H448" s="11" t="s">
        <v>558</v>
      </c>
      <c r="I448" s="28"/>
      <c r="J448" s="13">
        <v>4</v>
      </c>
      <c r="K448" s="14" t="s">
        <v>599</v>
      </c>
      <c r="L448" s="14" t="s">
        <v>21</v>
      </c>
      <c r="M448" s="11" t="s">
        <v>562</v>
      </c>
      <c r="N448" s="11" t="s">
        <v>563</v>
      </c>
      <c r="O448" s="11" t="s">
        <v>574</v>
      </c>
      <c r="P448" s="15">
        <f t="shared" si="18"/>
        <v>2333</v>
      </c>
      <c r="Q448" s="6">
        <v>330</v>
      </c>
      <c r="R448" s="15">
        <f t="shared" si="19"/>
        <v>769890</v>
      </c>
      <c r="S448" s="16">
        <f t="shared" si="20"/>
        <v>76.989000000000004</v>
      </c>
    </row>
    <row r="449" spans="1:19" ht="23.25" x14ac:dyDescent="0.5">
      <c r="A449" s="192"/>
      <c r="B449" s="7"/>
      <c r="C449" s="8"/>
      <c r="D449" s="9"/>
      <c r="E449" s="28"/>
      <c r="F449" s="11"/>
      <c r="G449" s="12" t="s">
        <v>519</v>
      </c>
      <c r="H449" s="11" t="s">
        <v>550</v>
      </c>
      <c r="I449" s="28"/>
      <c r="J449" s="13">
        <v>4</v>
      </c>
      <c r="K449" s="14" t="s">
        <v>599</v>
      </c>
      <c r="L449" s="14" t="s">
        <v>21</v>
      </c>
      <c r="M449" s="11" t="s">
        <v>516</v>
      </c>
      <c r="N449" s="11" t="s">
        <v>564</v>
      </c>
      <c r="O449" s="11" t="s">
        <v>384</v>
      </c>
      <c r="P449" s="15">
        <f t="shared" si="18"/>
        <v>2430</v>
      </c>
      <c r="Q449" s="6">
        <v>330</v>
      </c>
      <c r="R449" s="15">
        <f t="shared" si="19"/>
        <v>801900</v>
      </c>
      <c r="S449" s="16">
        <f t="shared" si="20"/>
        <v>80.19</v>
      </c>
    </row>
    <row r="450" spans="1:19" ht="24.75" thickBot="1" x14ac:dyDescent="0.55000000000000004">
      <c r="A450" s="4" t="s">
        <v>685</v>
      </c>
      <c r="B450" s="7" t="s">
        <v>28</v>
      </c>
      <c r="C450" s="8" t="s">
        <v>268</v>
      </c>
      <c r="D450" s="9" t="s">
        <v>24</v>
      </c>
      <c r="E450" s="30" t="s">
        <v>958</v>
      </c>
      <c r="F450" s="11" t="s">
        <v>324</v>
      </c>
      <c r="G450" s="12" t="s">
        <v>519</v>
      </c>
      <c r="H450" s="11" t="s">
        <v>524</v>
      </c>
      <c r="I450" s="28"/>
      <c r="J450" s="13">
        <v>4</v>
      </c>
      <c r="K450" s="14" t="s">
        <v>599</v>
      </c>
      <c r="L450" s="14" t="s">
        <v>21</v>
      </c>
      <c r="M450" s="11" t="s">
        <v>567</v>
      </c>
      <c r="N450" s="11" t="s">
        <v>564</v>
      </c>
      <c r="O450" s="11" t="s">
        <v>381</v>
      </c>
      <c r="P450" s="15">
        <f t="shared" si="18"/>
        <v>834</v>
      </c>
      <c r="Q450" s="6">
        <v>330</v>
      </c>
      <c r="R450" s="15">
        <f t="shared" si="19"/>
        <v>275220</v>
      </c>
      <c r="S450" s="16">
        <f t="shared" si="20"/>
        <v>27.522000000000002</v>
      </c>
    </row>
    <row r="451" spans="1:19" ht="24.75" thickBot="1" x14ac:dyDescent="0.55000000000000004">
      <c r="A451" s="191" t="s">
        <v>686</v>
      </c>
      <c r="B451" s="7" t="s">
        <v>28</v>
      </c>
      <c r="C451" s="8" t="s">
        <v>269</v>
      </c>
      <c r="D451" s="9" t="s">
        <v>24</v>
      </c>
      <c r="E451" s="30" t="s">
        <v>959</v>
      </c>
      <c r="F451" s="11" t="s">
        <v>493</v>
      </c>
      <c r="G451" s="12" t="s">
        <v>519</v>
      </c>
      <c r="H451" s="11" t="s">
        <v>523</v>
      </c>
      <c r="I451" s="28"/>
      <c r="J451" s="13">
        <v>4</v>
      </c>
      <c r="K451" s="14" t="s">
        <v>599</v>
      </c>
      <c r="L451" s="14" t="s">
        <v>21</v>
      </c>
      <c r="M451" s="11" t="s">
        <v>460</v>
      </c>
      <c r="N451" s="11" t="s">
        <v>563</v>
      </c>
      <c r="O451" s="11" t="s">
        <v>565</v>
      </c>
      <c r="P451" s="15">
        <f t="shared" si="18"/>
        <v>707</v>
      </c>
      <c r="Q451" s="6">
        <v>330</v>
      </c>
      <c r="R451" s="15">
        <f t="shared" si="19"/>
        <v>233310</v>
      </c>
      <c r="S451" s="16">
        <f t="shared" si="20"/>
        <v>23.331</v>
      </c>
    </row>
    <row r="452" spans="1:19" ht="23.25" x14ac:dyDescent="0.5">
      <c r="A452" s="192"/>
      <c r="B452" s="7"/>
      <c r="C452" s="8"/>
      <c r="D452" s="9"/>
      <c r="E452" s="28"/>
      <c r="F452" s="11"/>
      <c r="G452" s="12" t="s">
        <v>519</v>
      </c>
      <c r="H452" s="11" t="s">
        <v>529</v>
      </c>
      <c r="I452" s="28"/>
      <c r="J452" s="13">
        <v>4</v>
      </c>
      <c r="K452" s="14" t="s">
        <v>599</v>
      </c>
      <c r="L452" s="14" t="s">
        <v>21</v>
      </c>
      <c r="M452" s="11" t="s">
        <v>505</v>
      </c>
      <c r="N452" s="11" t="s">
        <v>564</v>
      </c>
      <c r="O452" s="11" t="s">
        <v>468</v>
      </c>
      <c r="P452" s="15">
        <f t="shared" si="18"/>
        <v>6078</v>
      </c>
      <c r="Q452" s="6">
        <v>330</v>
      </c>
      <c r="R452" s="15">
        <f t="shared" si="19"/>
        <v>2005740</v>
      </c>
      <c r="S452" s="16">
        <f t="shared" si="20"/>
        <v>200.57400000000001</v>
      </c>
    </row>
    <row r="453" spans="1:19" ht="24.75" thickBot="1" x14ac:dyDescent="0.55000000000000004">
      <c r="A453" s="4" t="s">
        <v>687</v>
      </c>
      <c r="B453" s="7" t="s">
        <v>22</v>
      </c>
      <c r="C453" s="8" t="s">
        <v>270</v>
      </c>
      <c r="D453" s="9" t="s">
        <v>80</v>
      </c>
      <c r="E453" s="30" t="s">
        <v>960</v>
      </c>
      <c r="F453" s="11" t="s">
        <v>379</v>
      </c>
      <c r="G453" s="12" t="s">
        <v>519</v>
      </c>
      <c r="H453" s="11" t="s">
        <v>559</v>
      </c>
      <c r="I453" s="28"/>
      <c r="J453" s="13">
        <v>4</v>
      </c>
      <c r="K453" s="14" t="s">
        <v>599</v>
      </c>
      <c r="L453" s="14" t="s">
        <v>21</v>
      </c>
      <c r="M453" s="11" t="s">
        <v>570</v>
      </c>
      <c r="N453" s="11" t="s">
        <v>563</v>
      </c>
      <c r="O453" s="11" t="s">
        <v>442</v>
      </c>
      <c r="P453" s="15">
        <f t="shared" ref="P453:P516" si="21">M453*400+N453*100+O453</f>
        <v>9175</v>
      </c>
      <c r="Q453" s="6">
        <v>330</v>
      </c>
      <c r="R453" s="15">
        <f t="shared" ref="R453:R516" si="22">P453*Q453</f>
        <v>3027750</v>
      </c>
      <c r="S453" s="16">
        <f t="shared" si="20"/>
        <v>302.77500000000003</v>
      </c>
    </row>
    <row r="454" spans="1:19" ht="24.75" thickBot="1" x14ac:dyDescent="0.55000000000000004">
      <c r="A454" s="4" t="s">
        <v>688</v>
      </c>
      <c r="B454" s="7" t="s">
        <v>28</v>
      </c>
      <c r="C454" s="8" t="s">
        <v>271</v>
      </c>
      <c r="D454" s="9" t="s">
        <v>24</v>
      </c>
      <c r="E454" s="30" t="s">
        <v>961</v>
      </c>
      <c r="F454" s="11" t="s">
        <v>449</v>
      </c>
      <c r="G454" s="12" t="s">
        <v>519</v>
      </c>
      <c r="H454" s="11" t="s">
        <v>539</v>
      </c>
      <c r="I454" s="28"/>
      <c r="J454" s="13">
        <v>4</v>
      </c>
      <c r="K454" s="14" t="s">
        <v>599</v>
      </c>
      <c r="L454" s="14" t="s">
        <v>21</v>
      </c>
      <c r="M454" s="11" t="s">
        <v>566</v>
      </c>
      <c r="N454" s="11" t="s">
        <v>460</v>
      </c>
      <c r="O454" s="11" t="s">
        <v>334</v>
      </c>
      <c r="P454" s="15">
        <f t="shared" si="21"/>
        <v>1740</v>
      </c>
      <c r="Q454" s="6">
        <v>330</v>
      </c>
      <c r="R454" s="15">
        <f t="shared" si="22"/>
        <v>574200</v>
      </c>
      <c r="S454" s="16">
        <f t="shared" ref="S454:S517" si="23">R454*0.01%</f>
        <v>57.42</v>
      </c>
    </row>
    <row r="455" spans="1:19" ht="24.75" thickBot="1" x14ac:dyDescent="0.55000000000000004">
      <c r="A455" s="4" t="s">
        <v>689</v>
      </c>
      <c r="B455" s="7" t="s">
        <v>28</v>
      </c>
      <c r="C455" s="8" t="s">
        <v>272</v>
      </c>
      <c r="D455" s="9" t="s">
        <v>26</v>
      </c>
      <c r="E455" s="30" t="s">
        <v>962</v>
      </c>
      <c r="F455" s="11" t="s">
        <v>494</v>
      </c>
      <c r="G455" s="12" t="s">
        <v>519</v>
      </c>
      <c r="H455" s="11" t="s">
        <v>522</v>
      </c>
      <c r="I455" s="28"/>
      <c r="J455" s="13">
        <v>4</v>
      </c>
      <c r="K455" s="14" t="s">
        <v>599</v>
      </c>
      <c r="L455" s="14" t="s">
        <v>21</v>
      </c>
      <c r="M455" s="11" t="s">
        <v>563</v>
      </c>
      <c r="N455" s="11" t="s">
        <v>460</v>
      </c>
      <c r="O455" s="11" t="s">
        <v>442</v>
      </c>
      <c r="P455" s="15">
        <f t="shared" si="21"/>
        <v>1375</v>
      </c>
      <c r="Q455" s="6">
        <v>330</v>
      </c>
      <c r="R455" s="15">
        <f t="shared" si="22"/>
        <v>453750</v>
      </c>
      <c r="S455" s="16">
        <f t="shared" si="23"/>
        <v>45.375</v>
      </c>
    </row>
    <row r="456" spans="1:19" ht="24.75" thickBot="1" x14ac:dyDescent="0.55000000000000004">
      <c r="A456" s="191" t="s">
        <v>690</v>
      </c>
      <c r="B456" s="7" t="s">
        <v>28</v>
      </c>
      <c r="C456" s="8" t="s">
        <v>273</v>
      </c>
      <c r="D456" s="9" t="s">
        <v>226</v>
      </c>
      <c r="E456" s="30" t="s">
        <v>964</v>
      </c>
      <c r="F456" s="11" t="s">
        <v>369</v>
      </c>
      <c r="G456" s="12" t="s">
        <v>519</v>
      </c>
      <c r="H456" s="11" t="s">
        <v>524</v>
      </c>
      <c r="I456" s="28"/>
      <c r="J456" s="13">
        <v>4</v>
      </c>
      <c r="K456" s="14" t="s">
        <v>599</v>
      </c>
      <c r="L456" s="14" t="s">
        <v>21</v>
      </c>
      <c r="M456" s="11" t="s">
        <v>567</v>
      </c>
      <c r="N456" s="11" t="s">
        <v>564</v>
      </c>
      <c r="O456" s="11" t="s">
        <v>468</v>
      </c>
      <c r="P456" s="15">
        <f t="shared" si="21"/>
        <v>878</v>
      </c>
      <c r="Q456" s="6">
        <v>330</v>
      </c>
      <c r="R456" s="15">
        <f t="shared" si="22"/>
        <v>289740</v>
      </c>
      <c r="S456" s="16">
        <f t="shared" si="23"/>
        <v>28.974</v>
      </c>
    </row>
    <row r="457" spans="1:19" ht="23.25" x14ac:dyDescent="0.5">
      <c r="A457" s="192"/>
      <c r="B457" s="7"/>
      <c r="C457" s="8"/>
      <c r="D457" s="9"/>
      <c r="E457" s="28"/>
      <c r="F457" s="11"/>
      <c r="G457" s="12" t="s">
        <v>519</v>
      </c>
      <c r="H457" s="11" t="s">
        <v>546</v>
      </c>
      <c r="I457" s="28"/>
      <c r="J457" s="13">
        <v>4</v>
      </c>
      <c r="K457" s="14" t="s">
        <v>599</v>
      </c>
      <c r="L457" s="14" t="s">
        <v>21</v>
      </c>
      <c r="M457" s="11" t="s">
        <v>566</v>
      </c>
      <c r="N457" s="11" t="s">
        <v>563</v>
      </c>
      <c r="O457" s="11" t="s">
        <v>376</v>
      </c>
      <c r="P457" s="15">
        <f t="shared" si="21"/>
        <v>1961</v>
      </c>
      <c r="Q457" s="6">
        <v>330</v>
      </c>
      <c r="R457" s="15">
        <f t="shared" si="22"/>
        <v>647130</v>
      </c>
      <c r="S457" s="16">
        <f t="shared" si="23"/>
        <v>64.713000000000008</v>
      </c>
    </row>
    <row r="458" spans="1:19" ht="24.75" thickBot="1" x14ac:dyDescent="0.55000000000000004">
      <c r="A458" s="191" t="s">
        <v>691</v>
      </c>
      <c r="B458" s="7" t="s">
        <v>28</v>
      </c>
      <c r="C458" s="8" t="s">
        <v>274</v>
      </c>
      <c r="D458" s="9" t="s">
        <v>24</v>
      </c>
      <c r="E458" s="30" t="s">
        <v>963</v>
      </c>
      <c r="F458" s="11" t="s">
        <v>495</v>
      </c>
      <c r="G458" s="12" t="s">
        <v>519</v>
      </c>
      <c r="H458" s="11" t="s">
        <v>521</v>
      </c>
      <c r="I458" s="28"/>
      <c r="J458" s="13">
        <v>4</v>
      </c>
      <c r="K458" s="14" t="s">
        <v>599</v>
      </c>
      <c r="L458" s="14" t="s">
        <v>21</v>
      </c>
      <c r="M458" s="11" t="s">
        <v>564</v>
      </c>
      <c r="N458" s="11" t="s">
        <v>567</v>
      </c>
      <c r="O458" s="11" t="s">
        <v>588</v>
      </c>
      <c r="P458" s="15">
        <f t="shared" si="21"/>
        <v>232</v>
      </c>
      <c r="Q458" s="6">
        <v>330</v>
      </c>
      <c r="R458" s="15">
        <f t="shared" si="22"/>
        <v>76560</v>
      </c>
      <c r="S458" s="16">
        <f t="shared" si="23"/>
        <v>7.6560000000000006</v>
      </c>
    </row>
    <row r="459" spans="1:19" ht="23.25" x14ac:dyDescent="0.5">
      <c r="A459" s="193"/>
      <c r="B459" s="7"/>
      <c r="C459" s="8"/>
      <c r="D459" s="9"/>
      <c r="E459" s="28"/>
      <c r="F459" s="11"/>
      <c r="G459" s="12" t="s">
        <v>519</v>
      </c>
      <c r="H459" s="11" t="s">
        <v>531</v>
      </c>
      <c r="I459" s="28"/>
      <c r="J459" s="13">
        <v>4</v>
      </c>
      <c r="K459" s="14" t="s">
        <v>599</v>
      </c>
      <c r="L459" s="14" t="s">
        <v>21</v>
      </c>
      <c r="M459" s="11" t="s">
        <v>426</v>
      </c>
      <c r="N459" s="11" t="s">
        <v>460</v>
      </c>
      <c r="O459" s="11" t="s">
        <v>391</v>
      </c>
      <c r="P459" s="15">
        <f t="shared" si="21"/>
        <v>3341</v>
      </c>
      <c r="Q459" s="6">
        <v>330</v>
      </c>
      <c r="R459" s="15">
        <f t="shared" si="22"/>
        <v>1102530</v>
      </c>
      <c r="S459" s="16">
        <f t="shared" si="23"/>
        <v>110.253</v>
      </c>
    </row>
    <row r="460" spans="1:19" ht="23.25" x14ac:dyDescent="0.5">
      <c r="A460" s="192"/>
      <c r="B460" s="7"/>
      <c r="C460" s="8"/>
      <c r="D460" s="9"/>
      <c r="E460" s="28"/>
      <c r="F460" s="11"/>
      <c r="G460" s="12" t="s">
        <v>519</v>
      </c>
      <c r="H460" s="11" t="s">
        <v>521</v>
      </c>
      <c r="I460" s="28"/>
      <c r="J460" s="13">
        <v>4</v>
      </c>
      <c r="K460" s="14" t="s">
        <v>599</v>
      </c>
      <c r="L460" s="14" t="s">
        <v>21</v>
      </c>
      <c r="M460" s="11" t="s">
        <v>562</v>
      </c>
      <c r="N460" s="11" t="s">
        <v>564</v>
      </c>
      <c r="O460" s="11" t="s">
        <v>388</v>
      </c>
      <c r="P460" s="15">
        <f t="shared" si="21"/>
        <v>2036</v>
      </c>
      <c r="Q460" s="6">
        <v>330</v>
      </c>
      <c r="R460" s="15">
        <f t="shared" si="22"/>
        <v>671880</v>
      </c>
      <c r="S460" s="16">
        <f t="shared" si="23"/>
        <v>67.188000000000002</v>
      </c>
    </row>
    <row r="461" spans="1:19" ht="24.75" thickBot="1" x14ac:dyDescent="0.55000000000000004">
      <c r="A461" s="4" t="s">
        <v>692</v>
      </c>
      <c r="B461" s="7" t="s">
        <v>28</v>
      </c>
      <c r="C461" s="8" t="s">
        <v>275</v>
      </c>
      <c r="D461" s="9" t="s">
        <v>24</v>
      </c>
      <c r="E461" s="30" t="s">
        <v>965</v>
      </c>
      <c r="F461" s="11" t="s">
        <v>496</v>
      </c>
      <c r="G461" s="12" t="s">
        <v>519</v>
      </c>
      <c r="H461" s="11" t="s">
        <v>525</v>
      </c>
      <c r="I461" s="28"/>
      <c r="J461" s="13">
        <v>4</v>
      </c>
      <c r="K461" s="14" t="s">
        <v>599</v>
      </c>
      <c r="L461" s="14" t="s">
        <v>21</v>
      </c>
      <c r="M461" s="11" t="s">
        <v>516</v>
      </c>
      <c r="N461" s="11" t="s">
        <v>564</v>
      </c>
      <c r="O461" s="11" t="s">
        <v>348</v>
      </c>
      <c r="P461" s="15">
        <f t="shared" si="21"/>
        <v>2494</v>
      </c>
      <c r="Q461" s="6">
        <v>330</v>
      </c>
      <c r="R461" s="15">
        <f t="shared" si="22"/>
        <v>823020</v>
      </c>
      <c r="S461" s="16">
        <f t="shared" si="23"/>
        <v>82.302000000000007</v>
      </c>
    </row>
    <row r="462" spans="1:19" ht="24.75" thickBot="1" x14ac:dyDescent="0.55000000000000004">
      <c r="A462" s="4" t="s">
        <v>693</v>
      </c>
      <c r="B462" s="7" t="s">
        <v>28</v>
      </c>
      <c r="C462" s="8" t="s">
        <v>276</v>
      </c>
      <c r="D462" s="9" t="s">
        <v>26</v>
      </c>
      <c r="E462" s="30" t="s">
        <v>966</v>
      </c>
      <c r="F462" s="11" t="s">
        <v>497</v>
      </c>
      <c r="G462" s="12" t="s">
        <v>519</v>
      </c>
      <c r="H462" s="11" t="s">
        <v>539</v>
      </c>
      <c r="I462" s="28"/>
      <c r="J462" s="13">
        <v>4</v>
      </c>
      <c r="K462" s="14" t="s">
        <v>599</v>
      </c>
      <c r="L462" s="14" t="s">
        <v>21</v>
      </c>
      <c r="M462" s="11" t="s">
        <v>426</v>
      </c>
      <c r="N462" s="11" t="s">
        <v>564</v>
      </c>
      <c r="O462" s="11" t="s">
        <v>436</v>
      </c>
      <c r="P462" s="15">
        <f t="shared" si="21"/>
        <v>3219</v>
      </c>
      <c r="Q462" s="6">
        <v>330</v>
      </c>
      <c r="R462" s="15">
        <f t="shared" si="22"/>
        <v>1062270</v>
      </c>
      <c r="S462" s="16">
        <f t="shared" si="23"/>
        <v>106.227</v>
      </c>
    </row>
    <row r="463" spans="1:19" ht="24.75" thickBot="1" x14ac:dyDescent="0.55000000000000004">
      <c r="A463" s="191" t="s">
        <v>694</v>
      </c>
      <c r="B463" s="7" t="s">
        <v>28</v>
      </c>
      <c r="C463" s="8" t="s">
        <v>277</v>
      </c>
      <c r="D463" s="9" t="s">
        <v>24</v>
      </c>
      <c r="E463" s="30" t="s">
        <v>967</v>
      </c>
      <c r="F463" s="11" t="s">
        <v>481</v>
      </c>
      <c r="G463" s="12" t="s">
        <v>519</v>
      </c>
      <c r="H463" s="11" t="s">
        <v>525</v>
      </c>
      <c r="I463" s="28"/>
      <c r="J463" s="13">
        <v>4</v>
      </c>
      <c r="K463" s="14" t="s">
        <v>599</v>
      </c>
      <c r="L463" s="14" t="s">
        <v>21</v>
      </c>
      <c r="M463" s="11" t="s">
        <v>465</v>
      </c>
      <c r="N463" s="11" t="s">
        <v>567</v>
      </c>
      <c r="O463" s="11" t="s">
        <v>584</v>
      </c>
      <c r="P463" s="15">
        <f t="shared" si="21"/>
        <v>5083</v>
      </c>
      <c r="Q463" s="6">
        <v>330</v>
      </c>
      <c r="R463" s="15">
        <f t="shared" si="22"/>
        <v>1677390</v>
      </c>
      <c r="S463" s="16">
        <f t="shared" si="23"/>
        <v>167.739</v>
      </c>
    </row>
    <row r="464" spans="1:19" ht="23.25" x14ac:dyDescent="0.5">
      <c r="A464" s="193"/>
      <c r="B464" s="7"/>
      <c r="C464" s="8"/>
      <c r="D464" s="9"/>
      <c r="E464" s="28"/>
      <c r="F464" s="11"/>
      <c r="G464" s="12" t="s">
        <v>519</v>
      </c>
      <c r="H464" s="11" t="s">
        <v>528</v>
      </c>
      <c r="I464" s="28"/>
      <c r="J464" s="13">
        <v>4</v>
      </c>
      <c r="K464" s="14" t="s">
        <v>599</v>
      </c>
      <c r="L464" s="14" t="s">
        <v>21</v>
      </c>
      <c r="M464" s="11" t="s">
        <v>564</v>
      </c>
      <c r="N464" s="11" t="s">
        <v>460</v>
      </c>
      <c r="O464" s="11" t="s">
        <v>593</v>
      </c>
      <c r="P464" s="15">
        <f t="shared" si="21"/>
        <v>169</v>
      </c>
      <c r="Q464" s="6">
        <v>330</v>
      </c>
      <c r="R464" s="15">
        <f t="shared" si="22"/>
        <v>55770</v>
      </c>
      <c r="S464" s="16">
        <f t="shared" si="23"/>
        <v>5.577</v>
      </c>
    </row>
    <row r="465" spans="1:19" ht="23.25" x14ac:dyDescent="0.5">
      <c r="A465" s="193"/>
      <c r="B465" s="7"/>
      <c r="C465" s="8"/>
      <c r="D465" s="9"/>
      <c r="E465" s="28"/>
      <c r="F465" s="11"/>
      <c r="G465" s="12" t="s">
        <v>519</v>
      </c>
      <c r="H465" s="11" t="s">
        <v>521</v>
      </c>
      <c r="I465" s="28"/>
      <c r="J465" s="13">
        <v>4</v>
      </c>
      <c r="K465" s="14" t="s">
        <v>599</v>
      </c>
      <c r="L465" s="14" t="s">
        <v>21</v>
      </c>
      <c r="M465" s="11" t="s">
        <v>564</v>
      </c>
      <c r="N465" s="11" t="s">
        <v>460</v>
      </c>
      <c r="O465" s="11" t="s">
        <v>502</v>
      </c>
      <c r="P465" s="15">
        <f t="shared" si="21"/>
        <v>177</v>
      </c>
      <c r="Q465" s="6">
        <v>330</v>
      </c>
      <c r="R465" s="15">
        <f t="shared" si="22"/>
        <v>58410</v>
      </c>
      <c r="S465" s="16">
        <f t="shared" si="23"/>
        <v>5.8410000000000002</v>
      </c>
    </row>
    <row r="466" spans="1:19" ht="23.25" x14ac:dyDescent="0.5">
      <c r="A466" s="193"/>
      <c r="B466" s="7"/>
      <c r="C466" s="8"/>
      <c r="D466" s="9"/>
      <c r="E466" s="28"/>
      <c r="F466" s="11"/>
      <c r="G466" s="12" t="s">
        <v>519</v>
      </c>
      <c r="H466" s="11" t="s">
        <v>528</v>
      </c>
      <c r="I466" s="28"/>
      <c r="J466" s="13">
        <v>4</v>
      </c>
      <c r="K466" s="14" t="s">
        <v>599</v>
      </c>
      <c r="L466" s="14" t="s">
        <v>21</v>
      </c>
      <c r="M466" s="11" t="s">
        <v>516</v>
      </c>
      <c r="N466" s="11" t="s">
        <v>564</v>
      </c>
      <c r="O466" s="11" t="s">
        <v>582</v>
      </c>
      <c r="P466" s="15">
        <f t="shared" si="21"/>
        <v>2437</v>
      </c>
      <c r="Q466" s="6">
        <v>330</v>
      </c>
      <c r="R466" s="15">
        <f t="shared" si="22"/>
        <v>804210</v>
      </c>
      <c r="S466" s="16">
        <f t="shared" si="23"/>
        <v>80.421000000000006</v>
      </c>
    </row>
    <row r="467" spans="1:19" ht="23.25" x14ac:dyDescent="0.5">
      <c r="A467" s="192"/>
      <c r="B467" s="7"/>
      <c r="C467" s="8"/>
      <c r="D467" s="9"/>
      <c r="E467" s="28"/>
      <c r="F467" s="11"/>
      <c r="G467" s="12" t="s">
        <v>519</v>
      </c>
      <c r="H467" s="11" t="s">
        <v>521</v>
      </c>
      <c r="I467" s="28"/>
      <c r="J467" s="13">
        <v>4</v>
      </c>
      <c r="K467" s="14" t="s">
        <v>599</v>
      </c>
      <c r="L467" s="14" t="s">
        <v>21</v>
      </c>
      <c r="M467" s="11" t="s">
        <v>564</v>
      </c>
      <c r="N467" s="11" t="s">
        <v>460</v>
      </c>
      <c r="O467" s="11" t="s">
        <v>572</v>
      </c>
      <c r="P467" s="15">
        <f t="shared" si="21"/>
        <v>116</v>
      </c>
      <c r="Q467" s="6">
        <v>330</v>
      </c>
      <c r="R467" s="15">
        <f t="shared" si="22"/>
        <v>38280</v>
      </c>
      <c r="S467" s="16">
        <f t="shared" si="23"/>
        <v>3.8280000000000003</v>
      </c>
    </row>
    <row r="468" spans="1:19" ht="24.75" thickBot="1" x14ac:dyDescent="0.55000000000000004">
      <c r="A468" s="4" t="s">
        <v>695</v>
      </c>
      <c r="B468" s="7" t="s">
        <v>22</v>
      </c>
      <c r="C468" s="8" t="s">
        <v>278</v>
      </c>
      <c r="D468" s="9" t="s">
        <v>24</v>
      </c>
      <c r="E468" s="30" t="s">
        <v>968</v>
      </c>
      <c r="F468" s="11" t="s">
        <v>446</v>
      </c>
      <c r="G468" s="12" t="s">
        <v>519</v>
      </c>
      <c r="H468" s="11" t="s">
        <v>521</v>
      </c>
      <c r="I468" s="28"/>
      <c r="J468" s="13">
        <v>4</v>
      </c>
      <c r="K468" s="14" t="s">
        <v>599</v>
      </c>
      <c r="L468" s="14" t="s">
        <v>21</v>
      </c>
      <c r="M468" s="11" t="s">
        <v>516</v>
      </c>
      <c r="N468" s="11" t="s">
        <v>563</v>
      </c>
      <c r="O468" s="11" t="s">
        <v>589</v>
      </c>
      <c r="P468" s="15">
        <f t="shared" si="21"/>
        <v>2755</v>
      </c>
      <c r="Q468" s="6">
        <v>330</v>
      </c>
      <c r="R468" s="15">
        <f t="shared" si="22"/>
        <v>909150</v>
      </c>
      <c r="S468" s="16">
        <f t="shared" si="23"/>
        <v>90.915000000000006</v>
      </c>
    </row>
    <row r="469" spans="1:19" ht="24.75" thickBot="1" x14ac:dyDescent="0.55000000000000004">
      <c r="A469" s="191" t="s">
        <v>696</v>
      </c>
      <c r="B469" s="7" t="s">
        <v>22</v>
      </c>
      <c r="C469" s="8" t="s">
        <v>279</v>
      </c>
      <c r="D469" s="9" t="s">
        <v>280</v>
      </c>
      <c r="E469" s="30" t="s">
        <v>969</v>
      </c>
      <c r="F469" s="11" t="s">
        <v>498</v>
      </c>
      <c r="G469" s="12" t="s">
        <v>519</v>
      </c>
      <c r="H469" s="11" t="s">
        <v>535</v>
      </c>
      <c r="I469" s="28"/>
      <c r="J469" s="13">
        <v>4</v>
      </c>
      <c r="K469" s="14" t="s">
        <v>599</v>
      </c>
      <c r="L469" s="14" t="s">
        <v>21</v>
      </c>
      <c r="M469" s="11" t="s">
        <v>564</v>
      </c>
      <c r="N469" s="11" t="s">
        <v>567</v>
      </c>
      <c r="O469" s="11" t="s">
        <v>591</v>
      </c>
      <c r="P469" s="15">
        <f t="shared" si="21"/>
        <v>244</v>
      </c>
      <c r="Q469" s="6">
        <v>330</v>
      </c>
      <c r="R469" s="15">
        <f t="shared" si="22"/>
        <v>80520</v>
      </c>
      <c r="S469" s="16">
        <f t="shared" si="23"/>
        <v>8.0519999999999996</v>
      </c>
    </row>
    <row r="470" spans="1:19" ht="23.25" x14ac:dyDescent="0.5">
      <c r="A470" s="193"/>
      <c r="B470" s="7"/>
      <c r="C470" s="8"/>
      <c r="D470" s="9"/>
      <c r="E470" s="28"/>
      <c r="F470" s="11"/>
      <c r="G470" s="12" t="s">
        <v>519</v>
      </c>
      <c r="H470" s="11" t="s">
        <v>521</v>
      </c>
      <c r="I470" s="28"/>
      <c r="J470" s="13">
        <v>4</v>
      </c>
      <c r="K470" s="14" t="s">
        <v>599</v>
      </c>
      <c r="L470" s="14" t="s">
        <v>21</v>
      </c>
      <c r="M470" s="11" t="s">
        <v>460</v>
      </c>
      <c r="N470" s="11" t="s">
        <v>563</v>
      </c>
      <c r="O470" s="11" t="s">
        <v>376</v>
      </c>
      <c r="P470" s="15">
        <f t="shared" si="21"/>
        <v>761</v>
      </c>
      <c r="Q470" s="6">
        <v>330</v>
      </c>
      <c r="R470" s="15">
        <f t="shared" si="22"/>
        <v>251130</v>
      </c>
      <c r="S470" s="16">
        <f t="shared" si="23"/>
        <v>25.113</v>
      </c>
    </row>
    <row r="471" spans="1:19" ht="23.25" x14ac:dyDescent="0.5">
      <c r="A471" s="193"/>
      <c r="B471" s="7"/>
      <c r="C471" s="8"/>
      <c r="D471" s="9"/>
      <c r="E471" s="28"/>
      <c r="F471" s="11"/>
      <c r="G471" s="12" t="s">
        <v>519</v>
      </c>
      <c r="H471" s="11" t="s">
        <v>531</v>
      </c>
      <c r="I471" s="28"/>
      <c r="J471" s="13">
        <v>4</v>
      </c>
      <c r="K471" s="14" t="s">
        <v>599</v>
      </c>
      <c r="L471" s="14" t="s">
        <v>21</v>
      </c>
      <c r="M471" s="11" t="s">
        <v>564</v>
      </c>
      <c r="N471" s="11" t="s">
        <v>460</v>
      </c>
      <c r="O471" s="11" t="s">
        <v>421</v>
      </c>
      <c r="P471" s="15">
        <f t="shared" si="21"/>
        <v>188</v>
      </c>
      <c r="Q471" s="6">
        <v>330</v>
      </c>
      <c r="R471" s="15">
        <f t="shared" si="22"/>
        <v>62040</v>
      </c>
      <c r="S471" s="16">
        <f t="shared" si="23"/>
        <v>6.2040000000000006</v>
      </c>
    </row>
    <row r="472" spans="1:19" ht="23.25" x14ac:dyDescent="0.5">
      <c r="A472" s="192"/>
      <c r="B472" s="7"/>
      <c r="C472" s="8"/>
      <c r="D472" s="9"/>
      <c r="E472" s="28"/>
      <c r="F472" s="11"/>
      <c r="G472" s="12" t="s">
        <v>519</v>
      </c>
      <c r="H472" s="11" t="s">
        <v>535</v>
      </c>
      <c r="I472" s="28"/>
      <c r="J472" s="13">
        <v>4</v>
      </c>
      <c r="K472" s="14" t="s">
        <v>599</v>
      </c>
      <c r="L472" s="14" t="s">
        <v>21</v>
      </c>
      <c r="M472" s="11" t="s">
        <v>563</v>
      </c>
      <c r="N472" s="11" t="s">
        <v>460</v>
      </c>
      <c r="O472" s="11" t="s">
        <v>436</v>
      </c>
      <c r="P472" s="15">
        <f t="shared" si="21"/>
        <v>1319</v>
      </c>
      <c r="Q472" s="6">
        <v>330</v>
      </c>
      <c r="R472" s="15">
        <f t="shared" si="22"/>
        <v>435270</v>
      </c>
      <c r="S472" s="16">
        <f t="shared" si="23"/>
        <v>43.527000000000001</v>
      </c>
    </row>
    <row r="473" spans="1:19" ht="24.75" thickBot="1" x14ac:dyDescent="0.55000000000000004">
      <c r="A473" s="4" t="s">
        <v>697</v>
      </c>
      <c r="B473" s="7" t="s">
        <v>28</v>
      </c>
      <c r="C473" s="8" t="s">
        <v>281</v>
      </c>
      <c r="D473" s="9" t="s">
        <v>75</v>
      </c>
      <c r="E473" s="30" t="s">
        <v>970</v>
      </c>
      <c r="F473" s="11" t="s">
        <v>499</v>
      </c>
      <c r="G473" s="12" t="s">
        <v>519</v>
      </c>
      <c r="H473" s="11" t="s">
        <v>532</v>
      </c>
      <c r="I473" s="28"/>
      <c r="J473" s="13">
        <v>4</v>
      </c>
      <c r="K473" s="14" t="s">
        <v>599</v>
      </c>
      <c r="L473" s="14" t="s">
        <v>21</v>
      </c>
      <c r="M473" s="11" t="s">
        <v>513</v>
      </c>
      <c r="N473" s="11" t="s">
        <v>564</v>
      </c>
      <c r="O473" s="11" t="s">
        <v>379</v>
      </c>
      <c r="P473" s="15">
        <f t="shared" si="21"/>
        <v>15281</v>
      </c>
      <c r="Q473" s="6">
        <v>330</v>
      </c>
      <c r="R473" s="15">
        <f t="shared" si="22"/>
        <v>5042730</v>
      </c>
      <c r="S473" s="16">
        <f t="shared" si="23"/>
        <v>504.27300000000002</v>
      </c>
    </row>
    <row r="474" spans="1:19" ht="24.75" thickBot="1" x14ac:dyDescent="0.55000000000000004">
      <c r="A474" s="191" t="s">
        <v>698</v>
      </c>
      <c r="B474" s="7" t="s">
        <v>22</v>
      </c>
      <c r="C474" s="8" t="s">
        <v>282</v>
      </c>
      <c r="D474" s="9" t="s">
        <v>24</v>
      </c>
      <c r="E474" s="30" t="s">
        <v>971</v>
      </c>
      <c r="F474" s="11" t="s">
        <v>500</v>
      </c>
      <c r="G474" s="12" t="s">
        <v>519</v>
      </c>
      <c r="H474" s="11" t="s">
        <v>531</v>
      </c>
      <c r="I474" s="28"/>
      <c r="J474" s="13">
        <v>4</v>
      </c>
      <c r="K474" s="14" t="s">
        <v>599</v>
      </c>
      <c r="L474" s="14" t="s">
        <v>21</v>
      </c>
      <c r="M474" s="11" t="s">
        <v>564</v>
      </c>
      <c r="N474" s="11" t="s">
        <v>460</v>
      </c>
      <c r="O474" s="11" t="s">
        <v>496</v>
      </c>
      <c r="P474" s="15">
        <f t="shared" si="21"/>
        <v>111</v>
      </c>
      <c r="Q474" s="6">
        <v>330</v>
      </c>
      <c r="R474" s="15">
        <f t="shared" si="22"/>
        <v>36630</v>
      </c>
      <c r="S474" s="16">
        <f t="shared" si="23"/>
        <v>3.6630000000000003</v>
      </c>
    </row>
    <row r="475" spans="1:19" ht="23.25" x14ac:dyDescent="0.5">
      <c r="A475" s="193"/>
      <c r="B475" s="7" t="s">
        <v>22</v>
      </c>
      <c r="C475" s="8" t="s">
        <v>282</v>
      </c>
      <c r="D475" s="9" t="s">
        <v>24</v>
      </c>
      <c r="E475" s="28"/>
      <c r="F475" s="11"/>
      <c r="G475" s="12" t="s">
        <v>519</v>
      </c>
      <c r="H475" s="11" t="s">
        <v>531</v>
      </c>
      <c r="I475" s="28"/>
      <c r="J475" s="13">
        <v>4</v>
      </c>
      <c r="K475" s="14" t="s">
        <v>599</v>
      </c>
      <c r="L475" s="14" t="s">
        <v>21</v>
      </c>
      <c r="M475" s="11" t="s">
        <v>460</v>
      </c>
      <c r="N475" s="11" t="s">
        <v>567</v>
      </c>
      <c r="O475" s="11" t="s">
        <v>513</v>
      </c>
      <c r="P475" s="15">
        <f t="shared" si="21"/>
        <v>638</v>
      </c>
      <c r="Q475" s="6">
        <v>330</v>
      </c>
      <c r="R475" s="15">
        <f t="shared" si="22"/>
        <v>210540</v>
      </c>
      <c r="S475" s="16">
        <f t="shared" si="23"/>
        <v>21.054000000000002</v>
      </c>
    </row>
    <row r="476" spans="1:19" ht="23.25" x14ac:dyDescent="0.5">
      <c r="A476" s="193"/>
      <c r="B476" s="7"/>
      <c r="C476" s="8"/>
      <c r="D476" s="9"/>
      <c r="E476" s="28"/>
      <c r="F476" s="11"/>
      <c r="G476" s="12" t="s">
        <v>519</v>
      </c>
      <c r="H476" s="11" t="s">
        <v>535</v>
      </c>
      <c r="I476" s="28"/>
      <c r="J476" s="13">
        <v>4</v>
      </c>
      <c r="K476" s="14" t="s">
        <v>599</v>
      </c>
      <c r="L476" s="14" t="s">
        <v>21</v>
      </c>
      <c r="M476" s="11" t="s">
        <v>564</v>
      </c>
      <c r="N476" s="11" t="s">
        <v>567</v>
      </c>
      <c r="O476" s="11" t="s">
        <v>564</v>
      </c>
      <c r="P476" s="15">
        <f t="shared" si="21"/>
        <v>200</v>
      </c>
      <c r="Q476" s="6">
        <v>330</v>
      </c>
      <c r="R476" s="15">
        <f t="shared" si="22"/>
        <v>66000</v>
      </c>
      <c r="S476" s="16">
        <f t="shared" si="23"/>
        <v>6.6000000000000005</v>
      </c>
    </row>
    <row r="477" spans="1:19" ht="23.25" x14ac:dyDescent="0.5">
      <c r="A477" s="193"/>
      <c r="B477" s="7"/>
      <c r="C477" s="8"/>
      <c r="D477" s="9"/>
      <c r="E477" s="28"/>
      <c r="F477" s="11"/>
      <c r="G477" s="12" t="s">
        <v>519</v>
      </c>
      <c r="H477" s="11" t="s">
        <v>531</v>
      </c>
      <c r="I477" s="28"/>
      <c r="J477" s="13">
        <v>4</v>
      </c>
      <c r="K477" s="14" t="s">
        <v>599</v>
      </c>
      <c r="L477" s="14" t="s">
        <v>21</v>
      </c>
      <c r="M477" s="11" t="s">
        <v>460</v>
      </c>
      <c r="N477" s="11" t="s">
        <v>567</v>
      </c>
      <c r="O477" s="11" t="s">
        <v>598</v>
      </c>
      <c r="P477" s="15">
        <f t="shared" si="21"/>
        <v>629</v>
      </c>
      <c r="Q477" s="6">
        <v>330</v>
      </c>
      <c r="R477" s="15">
        <f t="shared" si="22"/>
        <v>207570</v>
      </c>
      <c r="S477" s="16">
        <f t="shared" si="23"/>
        <v>20.757000000000001</v>
      </c>
    </row>
    <row r="478" spans="1:19" ht="23.25" x14ac:dyDescent="0.5">
      <c r="A478" s="193"/>
      <c r="B478" s="7"/>
      <c r="C478" s="8"/>
      <c r="D478" s="9"/>
      <c r="E478" s="28"/>
      <c r="F478" s="11"/>
      <c r="G478" s="12" t="s">
        <v>519</v>
      </c>
      <c r="H478" s="11" t="s">
        <v>531</v>
      </c>
      <c r="I478" s="28"/>
      <c r="J478" s="13">
        <v>4</v>
      </c>
      <c r="K478" s="14" t="s">
        <v>599</v>
      </c>
      <c r="L478" s="14" t="s">
        <v>21</v>
      </c>
      <c r="M478" s="11" t="s">
        <v>563</v>
      </c>
      <c r="N478" s="11" t="s">
        <v>563</v>
      </c>
      <c r="O478" s="11" t="s">
        <v>481</v>
      </c>
      <c r="P478" s="15">
        <f t="shared" si="21"/>
        <v>1526</v>
      </c>
      <c r="Q478" s="6">
        <v>330</v>
      </c>
      <c r="R478" s="15">
        <f t="shared" si="22"/>
        <v>503580</v>
      </c>
      <c r="S478" s="16">
        <f t="shared" si="23"/>
        <v>50.358000000000004</v>
      </c>
    </row>
    <row r="479" spans="1:19" ht="23.25" x14ac:dyDescent="0.5">
      <c r="A479" s="193"/>
      <c r="B479" s="7"/>
      <c r="C479" s="8"/>
      <c r="D479" s="9"/>
      <c r="E479" s="28"/>
      <c r="F479" s="11"/>
      <c r="G479" s="12" t="s">
        <v>519</v>
      </c>
      <c r="H479" s="11" t="s">
        <v>535</v>
      </c>
      <c r="I479" s="28"/>
      <c r="J479" s="13">
        <v>4</v>
      </c>
      <c r="K479" s="14" t="s">
        <v>599</v>
      </c>
      <c r="L479" s="14" t="s">
        <v>21</v>
      </c>
      <c r="M479" s="11" t="s">
        <v>565</v>
      </c>
      <c r="N479" s="11" t="s">
        <v>563</v>
      </c>
      <c r="O479" s="11" t="s">
        <v>436</v>
      </c>
      <c r="P479" s="15">
        <f t="shared" si="21"/>
        <v>3119</v>
      </c>
      <c r="Q479" s="6">
        <v>330</v>
      </c>
      <c r="R479" s="15">
        <f t="shared" si="22"/>
        <v>1029270</v>
      </c>
      <c r="S479" s="16">
        <f t="shared" si="23"/>
        <v>102.92700000000001</v>
      </c>
    </row>
    <row r="480" spans="1:19" ht="23.25" x14ac:dyDescent="0.5">
      <c r="A480" s="192"/>
      <c r="B480" s="7"/>
      <c r="C480" s="8"/>
      <c r="D480" s="9"/>
      <c r="E480" s="28"/>
      <c r="F480" s="11"/>
      <c r="G480" s="12" t="s">
        <v>519</v>
      </c>
      <c r="H480" s="11" t="s">
        <v>535</v>
      </c>
      <c r="I480" s="28"/>
      <c r="J480" s="13">
        <v>4</v>
      </c>
      <c r="K480" s="14" t="s">
        <v>599</v>
      </c>
      <c r="L480" s="14" t="s">
        <v>21</v>
      </c>
      <c r="M480" s="11" t="s">
        <v>564</v>
      </c>
      <c r="N480" s="11" t="s">
        <v>563</v>
      </c>
      <c r="O480" s="11" t="s">
        <v>575</v>
      </c>
      <c r="P480" s="15">
        <f t="shared" si="21"/>
        <v>321</v>
      </c>
      <c r="Q480" s="6">
        <v>330</v>
      </c>
      <c r="R480" s="15">
        <f t="shared" si="22"/>
        <v>105930</v>
      </c>
      <c r="S480" s="16">
        <f t="shared" si="23"/>
        <v>10.593</v>
      </c>
    </row>
    <row r="481" spans="1:19" ht="24.75" thickBot="1" x14ac:dyDescent="0.55000000000000004">
      <c r="A481" s="4" t="s">
        <v>699</v>
      </c>
      <c r="B481" s="7" t="s">
        <v>28</v>
      </c>
      <c r="C481" s="8" t="s">
        <v>283</v>
      </c>
      <c r="D481" s="9" t="s">
        <v>26</v>
      </c>
      <c r="E481" s="30" t="s">
        <v>972</v>
      </c>
      <c r="F481" s="11" t="s">
        <v>336</v>
      </c>
      <c r="G481" s="12" t="s">
        <v>519</v>
      </c>
      <c r="H481" s="11" t="s">
        <v>533</v>
      </c>
      <c r="I481" s="28"/>
      <c r="J481" s="13">
        <v>4</v>
      </c>
      <c r="K481" s="14" t="s">
        <v>599</v>
      </c>
      <c r="L481" s="14" t="s">
        <v>21</v>
      </c>
      <c r="M481" s="11" t="s">
        <v>496</v>
      </c>
      <c r="N481" s="11" t="s">
        <v>460</v>
      </c>
      <c r="O481" s="11" t="s">
        <v>594</v>
      </c>
      <c r="P481" s="15">
        <f t="shared" si="21"/>
        <v>4567</v>
      </c>
      <c r="Q481" s="6">
        <v>330</v>
      </c>
      <c r="R481" s="15">
        <f t="shared" si="22"/>
        <v>1507110</v>
      </c>
      <c r="S481" s="16">
        <f t="shared" si="23"/>
        <v>150.71100000000001</v>
      </c>
    </row>
    <row r="482" spans="1:19" ht="24.75" thickBot="1" x14ac:dyDescent="0.55000000000000004">
      <c r="A482" s="4" t="s">
        <v>700</v>
      </c>
      <c r="B482" s="7" t="s">
        <v>22</v>
      </c>
      <c r="C482" s="8" t="s">
        <v>284</v>
      </c>
      <c r="D482" s="9" t="s">
        <v>26</v>
      </c>
      <c r="E482" s="30" t="s">
        <v>973</v>
      </c>
      <c r="F482" s="11" t="s">
        <v>461</v>
      </c>
      <c r="G482" s="12" t="s">
        <v>519</v>
      </c>
      <c r="H482" s="11" t="s">
        <v>528</v>
      </c>
      <c r="I482" s="28"/>
      <c r="J482" s="13">
        <v>4</v>
      </c>
      <c r="K482" s="14" t="s">
        <v>599</v>
      </c>
      <c r="L482" s="14" t="s">
        <v>21</v>
      </c>
      <c r="M482" s="11" t="s">
        <v>566</v>
      </c>
      <c r="N482" s="11" t="s">
        <v>564</v>
      </c>
      <c r="O482" s="11" t="s">
        <v>562</v>
      </c>
      <c r="P482" s="15">
        <f t="shared" si="21"/>
        <v>1605</v>
      </c>
      <c r="Q482" s="6">
        <v>330</v>
      </c>
      <c r="R482" s="15">
        <f t="shared" si="22"/>
        <v>529650</v>
      </c>
      <c r="S482" s="16">
        <f t="shared" si="23"/>
        <v>52.965000000000003</v>
      </c>
    </row>
    <row r="483" spans="1:19" ht="24.75" thickBot="1" x14ac:dyDescent="0.55000000000000004">
      <c r="A483" s="4" t="s">
        <v>701</v>
      </c>
      <c r="B483" s="7" t="s">
        <v>22</v>
      </c>
      <c r="C483" s="8" t="s">
        <v>285</v>
      </c>
      <c r="D483" s="9" t="s">
        <v>24</v>
      </c>
      <c r="E483" s="30" t="s">
        <v>974</v>
      </c>
      <c r="F483" s="11" t="s">
        <v>440</v>
      </c>
      <c r="G483" s="12" t="s">
        <v>519</v>
      </c>
      <c r="H483" s="11" t="s">
        <v>522</v>
      </c>
      <c r="I483" s="28"/>
      <c r="J483" s="13">
        <v>4</v>
      </c>
      <c r="K483" s="14" t="s">
        <v>599</v>
      </c>
      <c r="L483" s="14" t="s">
        <v>21</v>
      </c>
      <c r="M483" s="11" t="s">
        <v>516</v>
      </c>
      <c r="N483" s="11" t="s">
        <v>460</v>
      </c>
      <c r="O483" s="11" t="s">
        <v>579</v>
      </c>
      <c r="P483" s="15">
        <f t="shared" si="21"/>
        <v>2554</v>
      </c>
      <c r="Q483" s="6">
        <v>330</v>
      </c>
      <c r="R483" s="15">
        <f t="shared" si="22"/>
        <v>842820</v>
      </c>
      <c r="S483" s="16">
        <f t="shared" si="23"/>
        <v>84.282000000000011</v>
      </c>
    </row>
    <row r="484" spans="1:19" ht="24.75" thickBot="1" x14ac:dyDescent="0.55000000000000004">
      <c r="A484" s="4" t="s">
        <v>702</v>
      </c>
      <c r="B484" s="7" t="s">
        <v>28</v>
      </c>
      <c r="C484" s="8" t="s">
        <v>286</v>
      </c>
      <c r="D484" s="9" t="s">
        <v>38</v>
      </c>
      <c r="E484" s="30" t="s">
        <v>975</v>
      </c>
      <c r="F484" s="11" t="s">
        <v>501</v>
      </c>
      <c r="G484" s="12" t="s">
        <v>519</v>
      </c>
      <c r="H484" s="11" t="s">
        <v>540</v>
      </c>
      <c r="I484" s="28"/>
      <c r="J484" s="13">
        <v>4</v>
      </c>
      <c r="K484" s="14" t="s">
        <v>599</v>
      </c>
      <c r="L484" s="14" t="s">
        <v>21</v>
      </c>
      <c r="M484" s="11" t="s">
        <v>389</v>
      </c>
      <c r="N484" s="11" t="s">
        <v>567</v>
      </c>
      <c r="O484" s="11" t="s">
        <v>566</v>
      </c>
      <c r="P484" s="15">
        <f t="shared" si="21"/>
        <v>5804</v>
      </c>
      <c r="Q484" s="6">
        <v>330</v>
      </c>
      <c r="R484" s="15">
        <f t="shared" si="22"/>
        <v>1915320</v>
      </c>
      <c r="S484" s="16">
        <f t="shared" si="23"/>
        <v>191.53200000000001</v>
      </c>
    </row>
    <row r="485" spans="1:19" ht="24.75" thickBot="1" x14ac:dyDescent="0.55000000000000004">
      <c r="A485" s="191" t="s">
        <v>703</v>
      </c>
      <c r="B485" s="7" t="s">
        <v>28</v>
      </c>
      <c r="C485" s="8" t="s">
        <v>287</v>
      </c>
      <c r="D485" s="9" t="s">
        <v>24</v>
      </c>
      <c r="E485" s="30" t="s">
        <v>976</v>
      </c>
      <c r="F485" s="11" t="s">
        <v>502</v>
      </c>
      <c r="G485" s="12" t="s">
        <v>519</v>
      </c>
      <c r="H485" s="11" t="s">
        <v>531</v>
      </c>
      <c r="I485" s="28"/>
      <c r="J485" s="13">
        <v>4</v>
      </c>
      <c r="K485" s="14" t="s">
        <v>599</v>
      </c>
      <c r="L485" s="14" t="s">
        <v>21</v>
      </c>
      <c r="M485" s="11" t="s">
        <v>567</v>
      </c>
      <c r="N485" s="11" t="s">
        <v>567</v>
      </c>
      <c r="O485" s="11" t="s">
        <v>341</v>
      </c>
      <c r="P485" s="15">
        <f t="shared" si="21"/>
        <v>1095</v>
      </c>
      <c r="Q485" s="6">
        <v>330</v>
      </c>
      <c r="R485" s="15">
        <f t="shared" si="22"/>
        <v>361350</v>
      </c>
      <c r="S485" s="16">
        <f t="shared" si="23"/>
        <v>36.135000000000005</v>
      </c>
    </row>
    <row r="486" spans="1:19" ht="23.25" x14ac:dyDescent="0.5">
      <c r="A486" s="192"/>
      <c r="B486" s="7"/>
      <c r="C486" s="8"/>
      <c r="D486" s="9"/>
      <c r="E486" s="28"/>
      <c r="F486" s="11"/>
      <c r="G486" s="12" t="s">
        <v>519</v>
      </c>
      <c r="H486" s="11" t="s">
        <v>557</v>
      </c>
      <c r="I486" s="28"/>
      <c r="J486" s="13">
        <v>4</v>
      </c>
      <c r="K486" s="14" t="s">
        <v>599</v>
      </c>
      <c r="L486" s="14" t="s">
        <v>21</v>
      </c>
      <c r="M486" s="11" t="s">
        <v>568</v>
      </c>
      <c r="N486" s="11" t="s">
        <v>564</v>
      </c>
      <c r="O486" s="11" t="s">
        <v>564</v>
      </c>
      <c r="P486" s="15">
        <f t="shared" si="21"/>
        <v>4000</v>
      </c>
      <c r="Q486" s="6">
        <v>330</v>
      </c>
      <c r="R486" s="15">
        <f t="shared" si="22"/>
        <v>1320000</v>
      </c>
      <c r="S486" s="16">
        <f t="shared" si="23"/>
        <v>132</v>
      </c>
    </row>
    <row r="487" spans="1:19" ht="24.75" thickBot="1" x14ac:dyDescent="0.55000000000000004">
      <c r="A487" s="191" t="s">
        <v>704</v>
      </c>
      <c r="B487" s="7" t="s">
        <v>28</v>
      </c>
      <c r="C487" s="8" t="s">
        <v>288</v>
      </c>
      <c r="D487" s="9" t="s">
        <v>24</v>
      </c>
      <c r="E487" s="30" t="s">
        <v>976</v>
      </c>
      <c r="F487" s="11" t="s">
        <v>458</v>
      </c>
      <c r="G487" s="12" t="s">
        <v>519</v>
      </c>
      <c r="H487" s="11" t="s">
        <v>522</v>
      </c>
      <c r="I487" s="28"/>
      <c r="J487" s="13">
        <v>4</v>
      </c>
      <c r="K487" s="14" t="s">
        <v>599</v>
      </c>
      <c r="L487" s="14" t="s">
        <v>21</v>
      </c>
      <c r="M487" s="11" t="s">
        <v>564</v>
      </c>
      <c r="N487" s="11" t="s">
        <v>563</v>
      </c>
      <c r="O487" s="11" t="s">
        <v>481</v>
      </c>
      <c r="P487" s="15">
        <f t="shared" si="21"/>
        <v>326</v>
      </c>
      <c r="Q487" s="6">
        <v>330</v>
      </c>
      <c r="R487" s="15">
        <f t="shared" si="22"/>
        <v>107580</v>
      </c>
      <c r="S487" s="16">
        <f t="shared" si="23"/>
        <v>10.758000000000001</v>
      </c>
    </row>
    <row r="488" spans="1:19" ht="23.25" x14ac:dyDescent="0.5">
      <c r="A488" s="193"/>
      <c r="B488" s="7"/>
      <c r="C488" s="8"/>
      <c r="D488" s="9"/>
      <c r="E488" s="28"/>
      <c r="F488" s="11"/>
      <c r="G488" s="12" t="s">
        <v>519</v>
      </c>
      <c r="H488" s="11" t="s">
        <v>522</v>
      </c>
      <c r="I488" s="28"/>
      <c r="J488" s="13">
        <v>4</v>
      </c>
      <c r="K488" s="14" t="s">
        <v>599</v>
      </c>
      <c r="L488" s="14" t="s">
        <v>21</v>
      </c>
      <c r="M488" s="11" t="s">
        <v>567</v>
      </c>
      <c r="N488" s="11" t="s">
        <v>460</v>
      </c>
      <c r="O488" s="11" t="s">
        <v>354</v>
      </c>
      <c r="P488" s="15">
        <f t="shared" si="21"/>
        <v>945</v>
      </c>
      <c r="Q488" s="6">
        <v>330</v>
      </c>
      <c r="R488" s="15">
        <f t="shared" si="22"/>
        <v>311850</v>
      </c>
      <c r="S488" s="16">
        <f t="shared" si="23"/>
        <v>31.185000000000002</v>
      </c>
    </row>
    <row r="489" spans="1:19" ht="23.25" x14ac:dyDescent="0.5">
      <c r="A489" s="192"/>
      <c r="B489" s="7"/>
      <c r="C489" s="8"/>
      <c r="D489" s="9"/>
      <c r="E489" s="28"/>
      <c r="F489" s="11"/>
      <c r="G489" s="12" t="s">
        <v>519</v>
      </c>
      <c r="H489" s="11" t="s">
        <v>531</v>
      </c>
      <c r="I489" s="28"/>
      <c r="J489" s="13">
        <v>4</v>
      </c>
      <c r="K489" s="14" t="s">
        <v>599</v>
      </c>
      <c r="L489" s="14" t="s">
        <v>21</v>
      </c>
      <c r="M489" s="11" t="s">
        <v>439</v>
      </c>
      <c r="N489" s="11" t="s">
        <v>564</v>
      </c>
      <c r="O489" s="11" t="s">
        <v>460</v>
      </c>
      <c r="P489" s="15">
        <f t="shared" si="21"/>
        <v>6801</v>
      </c>
      <c r="Q489" s="6">
        <v>330</v>
      </c>
      <c r="R489" s="15">
        <f t="shared" si="22"/>
        <v>2244330</v>
      </c>
      <c r="S489" s="16">
        <f t="shared" si="23"/>
        <v>224.43300000000002</v>
      </c>
    </row>
    <row r="490" spans="1:19" ht="24.75" thickBot="1" x14ac:dyDescent="0.55000000000000004">
      <c r="A490" s="4" t="s">
        <v>705</v>
      </c>
      <c r="B490" s="7" t="s">
        <v>28</v>
      </c>
      <c r="C490" s="8" t="s">
        <v>289</v>
      </c>
      <c r="D490" s="9" t="s">
        <v>26</v>
      </c>
      <c r="E490" s="30" t="s">
        <v>977</v>
      </c>
      <c r="F490" s="11" t="s">
        <v>503</v>
      </c>
      <c r="G490" s="12" t="s">
        <v>519</v>
      </c>
      <c r="H490" s="11" t="s">
        <v>541</v>
      </c>
      <c r="I490" s="28"/>
      <c r="J490" s="13">
        <v>4</v>
      </c>
      <c r="K490" s="14" t="s">
        <v>599</v>
      </c>
      <c r="L490" s="14" t="s">
        <v>21</v>
      </c>
      <c r="M490" s="11" t="s">
        <v>571</v>
      </c>
      <c r="N490" s="11" t="s">
        <v>460</v>
      </c>
      <c r="O490" s="11" t="s">
        <v>369</v>
      </c>
      <c r="P490" s="15">
        <f t="shared" si="21"/>
        <v>7327</v>
      </c>
      <c r="Q490" s="6">
        <v>330</v>
      </c>
      <c r="R490" s="15">
        <f t="shared" si="22"/>
        <v>2417910</v>
      </c>
      <c r="S490" s="16">
        <f t="shared" si="23"/>
        <v>241.79100000000003</v>
      </c>
    </row>
    <row r="491" spans="1:19" ht="24.75" thickBot="1" x14ac:dyDescent="0.55000000000000004">
      <c r="A491" s="191" t="s">
        <v>706</v>
      </c>
      <c r="B491" s="7" t="s">
        <v>22</v>
      </c>
      <c r="C491" s="8" t="s">
        <v>290</v>
      </c>
      <c r="D491" s="9" t="s">
        <v>38</v>
      </c>
      <c r="E491" s="30" t="s">
        <v>978</v>
      </c>
      <c r="F491" s="11" t="s">
        <v>504</v>
      </c>
      <c r="G491" s="12" t="s">
        <v>519</v>
      </c>
      <c r="H491" s="11" t="s">
        <v>523</v>
      </c>
      <c r="I491" s="28"/>
      <c r="J491" s="13">
        <v>4</v>
      </c>
      <c r="K491" s="14" t="s">
        <v>599</v>
      </c>
      <c r="L491" s="14" t="s">
        <v>21</v>
      </c>
      <c r="M491" s="11" t="s">
        <v>567</v>
      </c>
      <c r="N491" s="11" t="s">
        <v>564</v>
      </c>
      <c r="O491" s="11" t="s">
        <v>465</v>
      </c>
      <c r="P491" s="15">
        <f t="shared" si="21"/>
        <v>812</v>
      </c>
      <c r="Q491" s="6">
        <v>330</v>
      </c>
      <c r="R491" s="15">
        <f t="shared" si="22"/>
        <v>267960</v>
      </c>
      <c r="S491" s="16">
        <f t="shared" si="23"/>
        <v>26.796000000000003</v>
      </c>
    </row>
    <row r="492" spans="1:19" ht="23.25" x14ac:dyDescent="0.5">
      <c r="A492" s="192"/>
      <c r="B492" s="7"/>
      <c r="C492" s="8"/>
      <c r="D492" s="9"/>
      <c r="E492" s="28"/>
      <c r="F492" s="11"/>
      <c r="G492" s="12" t="s">
        <v>519</v>
      </c>
      <c r="H492" s="11" t="s">
        <v>522</v>
      </c>
      <c r="I492" s="28"/>
      <c r="J492" s="13">
        <v>4</v>
      </c>
      <c r="K492" s="14" t="s">
        <v>599</v>
      </c>
      <c r="L492" s="14" t="s">
        <v>21</v>
      </c>
      <c r="M492" s="11" t="s">
        <v>564</v>
      </c>
      <c r="N492" s="11" t="s">
        <v>563</v>
      </c>
      <c r="O492" s="11" t="s">
        <v>587</v>
      </c>
      <c r="P492" s="15">
        <f t="shared" si="21"/>
        <v>379</v>
      </c>
      <c r="Q492" s="6">
        <v>330</v>
      </c>
      <c r="R492" s="15">
        <f t="shared" si="22"/>
        <v>125070</v>
      </c>
      <c r="S492" s="16">
        <f t="shared" si="23"/>
        <v>12.507000000000001</v>
      </c>
    </row>
    <row r="493" spans="1:19" ht="24.75" thickBot="1" x14ac:dyDescent="0.55000000000000004">
      <c r="A493" s="191" t="s">
        <v>707</v>
      </c>
      <c r="B493" s="7" t="s">
        <v>54</v>
      </c>
      <c r="C493" s="8" t="s">
        <v>291</v>
      </c>
      <c r="D493" s="9" t="s">
        <v>24</v>
      </c>
      <c r="E493" s="30" t="s">
        <v>979</v>
      </c>
      <c r="F493" s="11" t="s">
        <v>505</v>
      </c>
      <c r="G493" s="12" t="s">
        <v>519</v>
      </c>
      <c r="H493" s="11" t="s">
        <v>539</v>
      </c>
      <c r="I493" s="28"/>
      <c r="J493" s="13">
        <v>4</v>
      </c>
      <c r="K493" s="14" t="s">
        <v>599</v>
      </c>
      <c r="L493" s="14" t="s">
        <v>21</v>
      </c>
      <c r="M493" s="11" t="s">
        <v>460</v>
      </c>
      <c r="N493" s="11" t="s">
        <v>567</v>
      </c>
      <c r="O493" s="11" t="s">
        <v>346</v>
      </c>
      <c r="P493" s="15">
        <f t="shared" si="21"/>
        <v>648</v>
      </c>
      <c r="Q493" s="6">
        <v>330</v>
      </c>
      <c r="R493" s="15">
        <f t="shared" si="22"/>
        <v>213840</v>
      </c>
      <c r="S493" s="16">
        <f t="shared" si="23"/>
        <v>21.384</v>
      </c>
    </row>
    <row r="494" spans="1:19" ht="23.25" x14ac:dyDescent="0.5">
      <c r="A494" s="192"/>
      <c r="B494" s="7"/>
      <c r="C494" s="8"/>
      <c r="D494" s="9"/>
      <c r="E494" s="28"/>
      <c r="F494" s="11"/>
      <c r="G494" s="12" t="s">
        <v>519</v>
      </c>
      <c r="H494" s="11" t="s">
        <v>522</v>
      </c>
      <c r="I494" s="28"/>
      <c r="J494" s="13">
        <v>4</v>
      </c>
      <c r="K494" s="14" t="s">
        <v>599</v>
      </c>
      <c r="L494" s="14" t="s">
        <v>21</v>
      </c>
      <c r="M494" s="11" t="s">
        <v>563</v>
      </c>
      <c r="N494" s="11" t="s">
        <v>567</v>
      </c>
      <c r="O494" s="11" t="s">
        <v>376</v>
      </c>
      <c r="P494" s="15">
        <f t="shared" si="21"/>
        <v>1461</v>
      </c>
      <c r="Q494" s="6">
        <v>330</v>
      </c>
      <c r="R494" s="15">
        <f t="shared" si="22"/>
        <v>482130</v>
      </c>
      <c r="S494" s="16">
        <f t="shared" si="23"/>
        <v>48.213000000000001</v>
      </c>
    </row>
    <row r="495" spans="1:19" ht="24.75" thickBot="1" x14ac:dyDescent="0.55000000000000004">
      <c r="A495" s="191" t="s">
        <v>708</v>
      </c>
      <c r="B495" s="7" t="s">
        <v>28</v>
      </c>
      <c r="C495" s="8" t="s">
        <v>292</v>
      </c>
      <c r="D495" s="9" t="s">
        <v>24</v>
      </c>
      <c r="E495" s="30" t="s">
        <v>980</v>
      </c>
      <c r="F495" s="11" t="s">
        <v>449</v>
      </c>
      <c r="G495" s="12" t="s">
        <v>519</v>
      </c>
      <c r="H495" s="11" t="s">
        <v>539</v>
      </c>
      <c r="I495" s="28"/>
      <c r="J495" s="13">
        <v>4</v>
      </c>
      <c r="K495" s="14" t="s">
        <v>599</v>
      </c>
      <c r="L495" s="14" t="s">
        <v>21</v>
      </c>
      <c r="M495" s="11" t="s">
        <v>460</v>
      </c>
      <c r="N495" s="11" t="s">
        <v>563</v>
      </c>
      <c r="O495" s="11" t="s">
        <v>426</v>
      </c>
      <c r="P495" s="15">
        <f t="shared" si="21"/>
        <v>708</v>
      </c>
      <c r="Q495" s="6">
        <v>330</v>
      </c>
      <c r="R495" s="15">
        <f t="shared" si="22"/>
        <v>233640</v>
      </c>
      <c r="S495" s="16">
        <f t="shared" si="23"/>
        <v>23.364000000000001</v>
      </c>
    </row>
    <row r="496" spans="1:19" ht="23.25" x14ac:dyDescent="0.5">
      <c r="A496" s="192"/>
      <c r="B496" s="7"/>
      <c r="C496" s="8"/>
      <c r="D496" s="9"/>
      <c r="E496" s="28"/>
      <c r="F496" s="11"/>
      <c r="G496" s="12" t="s">
        <v>519</v>
      </c>
      <c r="H496" s="11" t="s">
        <v>531</v>
      </c>
      <c r="I496" s="28"/>
      <c r="J496" s="13">
        <v>4</v>
      </c>
      <c r="K496" s="14" t="s">
        <v>599</v>
      </c>
      <c r="L496" s="14" t="s">
        <v>21</v>
      </c>
      <c r="M496" s="11" t="s">
        <v>460</v>
      </c>
      <c r="N496" s="11" t="s">
        <v>563</v>
      </c>
      <c r="O496" s="11" t="s">
        <v>412</v>
      </c>
      <c r="P496" s="15">
        <f t="shared" si="21"/>
        <v>728</v>
      </c>
      <c r="Q496" s="6">
        <v>330</v>
      </c>
      <c r="R496" s="15">
        <f t="shared" si="22"/>
        <v>240240</v>
      </c>
      <c r="S496" s="16">
        <f t="shared" si="23"/>
        <v>24.024000000000001</v>
      </c>
    </row>
    <row r="497" spans="1:19" ht="24.75" thickBot="1" x14ac:dyDescent="0.55000000000000004">
      <c r="A497" s="191" t="s">
        <v>709</v>
      </c>
      <c r="B497" s="7" t="s">
        <v>28</v>
      </c>
      <c r="C497" s="8" t="s">
        <v>293</v>
      </c>
      <c r="D497" s="9" t="s">
        <v>24</v>
      </c>
      <c r="E497" s="30" t="s">
        <v>981</v>
      </c>
      <c r="F497" s="11" t="s">
        <v>373</v>
      </c>
      <c r="G497" s="12" t="s">
        <v>519</v>
      </c>
      <c r="H497" s="11" t="s">
        <v>522</v>
      </c>
      <c r="I497" s="28"/>
      <c r="J497" s="13">
        <v>4</v>
      </c>
      <c r="K497" s="14" t="s">
        <v>599</v>
      </c>
      <c r="L497" s="14" t="s">
        <v>21</v>
      </c>
      <c r="M497" s="11" t="s">
        <v>564</v>
      </c>
      <c r="N497" s="11" t="s">
        <v>460</v>
      </c>
      <c r="O497" s="11" t="s">
        <v>388</v>
      </c>
      <c r="P497" s="15">
        <f t="shared" si="21"/>
        <v>136</v>
      </c>
      <c r="Q497" s="6">
        <v>330</v>
      </c>
      <c r="R497" s="15">
        <f t="shared" si="22"/>
        <v>44880</v>
      </c>
      <c r="S497" s="16">
        <f t="shared" si="23"/>
        <v>4.4880000000000004</v>
      </c>
    </row>
    <row r="498" spans="1:19" ht="23.25" x14ac:dyDescent="0.5">
      <c r="A498" s="192"/>
      <c r="B498" s="7"/>
      <c r="C498" s="8"/>
      <c r="D498" s="9"/>
      <c r="E498" s="28"/>
      <c r="F498" s="11"/>
      <c r="G498" s="12" t="s">
        <v>519</v>
      </c>
      <c r="H498" s="11" t="s">
        <v>531</v>
      </c>
      <c r="I498" s="28"/>
      <c r="J498" s="13">
        <v>4</v>
      </c>
      <c r="K498" s="14" t="s">
        <v>599</v>
      </c>
      <c r="L498" s="14" t="s">
        <v>21</v>
      </c>
      <c r="M498" s="11" t="s">
        <v>516</v>
      </c>
      <c r="N498" s="11" t="s">
        <v>567</v>
      </c>
      <c r="O498" s="11" t="s">
        <v>412</v>
      </c>
      <c r="P498" s="15">
        <f t="shared" si="21"/>
        <v>2628</v>
      </c>
      <c r="Q498" s="6">
        <v>330</v>
      </c>
      <c r="R498" s="15">
        <f t="shared" si="22"/>
        <v>867240</v>
      </c>
      <c r="S498" s="16">
        <f t="shared" si="23"/>
        <v>86.724000000000004</v>
      </c>
    </row>
    <row r="499" spans="1:19" ht="24.75" thickBot="1" x14ac:dyDescent="0.55000000000000004">
      <c r="A499" s="4" t="s">
        <v>710</v>
      </c>
      <c r="B499" s="7" t="s">
        <v>28</v>
      </c>
      <c r="C499" s="8" t="s">
        <v>294</v>
      </c>
      <c r="D499" s="9" t="s">
        <v>24</v>
      </c>
      <c r="E499" s="30" t="s">
        <v>982</v>
      </c>
      <c r="F499" s="11" t="s">
        <v>506</v>
      </c>
      <c r="G499" s="12" t="s">
        <v>519</v>
      </c>
      <c r="H499" s="11" t="s">
        <v>520</v>
      </c>
      <c r="I499" s="28"/>
      <c r="J499" s="13">
        <v>4</v>
      </c>
      <c r="K499" s="14" t="s">
        <v>599</v>
      </c>
      <c r="L499" s="14" t="s">
        <v>21</v>
      </c>
      <c r="M499" s="11" t="s">
        <v>563</v>
      </c>
      <c r="N499" s="11" t="s">
        <v>460</v>
      </c>
      <c r="O499" s="11" t="s">
        <v>354</v>
      </c>
      <c r="P499" s="15">
        <f t="shared" si="21"/>
        <v>1345</v>
      </c>
      <c r="Q499" s="6">
        <v>330</v>
      </c>
      <c r="R499" s="15">
        <f t="shared" si="22"/>
        <v>443850</v>
      </c>
      <c r="S499" s="16">
        <f t="shared" si="23"/>
        <v>44.385000000000005</v>
      </c>
    </row>
    <row r="500" spans="1:19" ht="24.75" thickBot="1" x14ac:dyDescent="0.55000000000000004">
      <c r="A500" s="4" t="s">
        <v>711</v>
      </c>
      <c r="B500" s="7" t="s">
        <v>22</v>
      </c>
      <c r="C500" s="8" t="s">
        <v>295</v>
      </c>
      <c r="D500" s="9" t="s">
        <v>24</v>
      </c>
      <c r="E500" s="30" t="s">
        <v>983</v>
      </c>
      <c r="F500" s="11" t="s">
        <v>474</v>
      </c>
      <c r="G500" s="12" t="s">
        <v>519</v>
      </c>
      <c r="H500" s="11" t="s">
        <v>522</v>
      </c>
      <c r="I500" s="28"/>
      <c r="J500" s="13">
        <v>4</v>
      </c>
      <c r="K500" s="14" t="s">
        <v>599</v>
      </c>
      <c r="L500" s="14" t="s">
        <v>21</v>
      </c>
      <c r="M500" s="11" t="s">
        <v>460</v>
      </c>
      <c r="N500" s="11" t="s">
        <v>564</v>
      </c>
      <c r="O500" s="11" t="s">
        <v>382</v>
      </c>
      <c r="P500" s="15">
        <f t="shared" si="21"/>
        <v>451</v>
      </c>
      <c r="Q500" s="6">
        <v>330</v>
      </c>
      <c r="R500" s="15">
        <f t="shared" si="22"/>
        <v>148830</v>
      </c>
      <c r="S500" s="16">
        <f t="shared" si="23"/>
        <v>14.883000000000001</v>
      </c>
    </row>
    <row r="501" spans="1:19" ht="24.75" thickBot="1" x14ac:dyDescent="0.55000000000000004">
      <c r="A501" s="4" t="s">
        <v>712</v>
      </c>
      <c r="B501" s="7" t="s">
        <v>28</v>
      </c>
      <c r="C501" s="8" t="s">
        <v>296</v>
      </c>
      <c r="D501" s="9" t="s">
        <v>38</v>
      </c>
      <c r="E501" s="30" t="s">
        <v>984</v>
      </c>
      <c r="F501" s="11" t="s">
        <v>355</v>
      </c>
      <c r="G501" s="12" t="s">
        <v>519</v>
      </c>
      <c r="H501" s="11" t="s">
        <v>540</v>
      </c>
      <c r="I501" s="28"/>
      <c r="J501" s="13">
        <v>4</v>
      </c>
      <c r="K501" s="14" t="s">
        <v>599</v>
      </c>
      <c r="L501" s="14" t="s">
        <v>21</v>
      </c>
      <c r="M501" s="11" t="s">
        <v>426</v>
      </c>
      <c r="N501" s="11" t="s">
        <v>460</v>
      </c>
      <c r="O501" s="11" t="s">
        <v>425</v>
      </c>
      <c r="P501" s="15">
        <f t="shared" si="21"/>
        <v>3356</v>
      </c>
      <c r="Q501" s="6">
        <v>330</v>
      </c>
      <c r="R501" s="15">
        <f t="shared" si="22"/>
        <v>1107480</v>
      </c>
      <c r="S501" s="16">
        <f t="shared" si="23"/>
        <v>110.748</v>
      </c>
    </row>
    <row r="502" spans="1:19" ht="24.75" thickBot="1" x14ac:dyDescent="0.55000000000000004">
      <c r="A502" s="191" t="s">
        <v>713</v>
      </c>
      <c r="B502" s="7" t="s">
        <v>28</v>
      </c>
      <c r="C502" s="8" t="s">
        <v>297</v>
      </c>
      <c r="D502" s="9" t="s">
        <v>24</v>
      </c>
      <c r="E502" s="30" t="s">
        <v>985</v>
      </c>
      <c r="F502" s="11" t="s">
        <v>507</v>
      </c>
      <c r="G502" s="12" t="s">
        <v>519</v>
      </c>
      <c r="H502" s="11" t="s">
        <v>531</v>
      </c>
      <c r="I502" s="28"/>
      <c r="J502" s="13">
        <v>4</v>
      </c>
      <c r="K502" s="14" t="s">
        <v>599</v>
      </c>
      <c r="L502" s="14" t="s">
        <v>21</v>
      </c>
      <c r="M502" s="11" t="s">
        <v>460</v>
      </c>
      <c r="N502" s="11" t="s">
        <v>564</v>
      </c>
      <c r="O502" s="11" t="s">
        <v>436</v>
      </c>
      <c r="P502" s="15">
        <f t="shared" si="21"/>
        <v>419</v>
      </c>
      <c r="Q502" s="6">
        <v>330</v>
      </c>
      <c r="R502" s="15">
        <f t="shared" si="22"/>
        <v>138270</v>
      </c>
      <c r="S502" s="16">
        <f t="shared" si="23"/>
        <v>13.827</v>
      </c>
    </row>
    <row r="503" spans="1:19" ht="23.25" x14ac:dyDescent="0.5">
      <c r="A503" s="193"/>
      <c r="B503" s="7"/>
      <c r="C503" s="8"/>
      <c r="D503" s="9"/>
      <c r="E503" s="28"/>
      <c r="F503" s="11"/>
      <c r="G503" s="12" t="s">
        <v>519</v>
      </c>
      <c r="H503" s="11" t="s">
        <v>531</v>
      </c>
      <c r="I503" s="28"/>
      <c r="J503" s="13">
        <v>4</v>
      </c>
      <c r="K503" s="14" t="s">
        <v>599</v>
      </c>
      <c r="L503" s="14" t="s">
        <v>21</v>
      </c>
      <c r="M503" s="11" t="s">
        <v>564</v>
      </c>
      <c r="N503" s="11" t="s">
        <v>563</v>
      </c>
      <c r="O503" s="11" t="s">
        <v>436</v>
      </c>
      <c r="P503" s="15">
        <f t="shared" si="21"/>
        <v>319</v>
      </c>
      <c r="Q503" s="6">
        <v>330</v>
      </c>
      <c r="R503" s="15">
        <f t="shared" si="22"/>
        <v>105270</v>
      </c>
      <c r="S503" s="16">
        <f t="shared" si="23"/>
        <v>10.527000000000001</v>
      </c>
    </row>
    <row r="504" spans="1:19" ht="23.25" x14ac:dyDescent="0.5">
      <c r="A504" s="193"/>
      <c r="B504" s="7" t="s">
        <v>28</v>
      </c>
      <c r="C504" s="8" t="s">
        <v>297</v>
      </c>
      <c r="D504" s="9" t="s">
        <v>24</v>
      </c>
      <c r="E504" s="28"/>
      <c r="F504" s="11"/>
      <c r="G504" s="12" t="s">
        <v>519</v>
      </c>
      <c r="H504" s="11" t="s">
        <v>531</v>
      </c>
      <c r="I504" s="28"/>
      <c r="J504" s="13">
        <v>4</v>
      </c>
      <c r="K504" s="14" t="s">
        <v>599</v>
      </c>
      <c r="L504" s="14" t="s">
        <v>21</v>
      </c>
      <c r="M504" s="11" t="s">
        <v>564</v>
      </c>
      <c r="N504" s="11" t="s">
        <v>567</v>
      </c>
      <c r="O504" s="11" t="s">
        <v>325</v>
      </c>
      <c r="P504" s="15">
        <f t="shared" si="21"/>
        <v>235</v>
      </c>
      <c r="Q504" s="6">
        <v>330</v>
      </c>
      <c r="R504" s="15">
        <f t="shared" si="22"/>
        <v>77550</v>
      </c>
      <c r="S504" s="16">
        <f t="shared" si="23"/>
        <v>7.7550000000000008</v>
      </c>
    </row>
    <row r="505" spans="1:19" ht="23.25" x14ac:dyDescent="0.5">
      <c r="A505" s="192"/>
      <c r="B505" s="7"/>
      <c r="C505" s="8"/>
      <c r="D505" s="9"/>
      <c r="E505" s="28"/>
      <c r="F505" s="11"/>
      <c r="G505" s="12" t="s">
        <v>519</v>
      </c>
      <c r="H505" s="11" t="s">
        <v>531</v>
      </c>
      <c r="I505" s="28"/>
      <c r="J505" s="13">
        <v>4</v>
      </c>
      <c r="K505" s="14" t="s">
        <v>599</v>
      </c>
      <c r="L505" s="14" t="s">
        <v>21</v>
      </c>
      <c r="M505" s="11" t="s">
        <v>563</v>
      </c>
      <c r="N505" s="11" t="s">
        <v>564</v>
      </c>
      <c r="O505" s="11" t="s">
        <v>409</v>
      </c>
      <c r="P505" s="15">
        <f t="shared" si="21"/>
        <v>1292</v>
      </c>
      <c r="Q505" s="6">
        <v>330</v>
      </c>
      <c r="R505" s="15">
        <f t="shared" si="22"/>
        <v>426360</v>
      </c>
      <c r="S505" s="16">
        <f t="shared" si="23"/>
        <v>42.636000000000003</v>
      </c>
    </row>
    <row r="506" spans="1:19" ht="24.75" thickBot="1" x14ac:dyDescent="0.55000000000000004">
      <c r="A506" s="4" t="s">
        <v>714</v>
      </c>
      <c r="B506" s="7" t="s">
        <v>28</v>
      </c>
      <c r="C506" s="8" t="s">
        <v>298</v>
      </c>
      <c r="D506" s="9" t="s">
        <v>26</v>
      </c>
      <c r="E506" s="30" t="s">
        <v>986</v>
      </c>
      <c r="F506" s="11" t="s">
        <v>377</v>
      </c>
      <c r="G506" s="12" t="s">
        <v>519</v>
      </c>
      <c r="H506" s="11" t="s">
        <v>528</v>
      </c>
      <c r="I506" s="28"/>
      <c r="J506" s="13">
        <v>4</v>
      </c>
      <c r="K506" s="14" t="s">
        <v>599</v>
      </c>
      <c r="L506" s="14" t="s">
        <v>21</v>
      </c>
      <c r="M506" s="11" t="s">
        <v>563</v>
      </c>
      <c r="N506" s="11" t="s">
        <v>563</v>
      </c>
      <c r="O506" s="11" t="s">
        <v>571</v>
      </c>
      <c r="P506" s="15">
        <f t="shared" si="21"/>
        <v>1518</v>
      </c>
      <c r="Q506" s="6">
        <v>330</v>
      </c>
      <c r="R506" s="15">
        <f t="shared" si="22"/>
        <v>500940</v>
      </c>
      <c r="S506" s="16">
        <f t="shared" si="23"/>
        <v>50.094000000000001</v>
      </c>
    </row>
    <row r="507" spans="1:19" ht="24.75" thickBot="1" x14ac:dyDescent="0.55000000000000004">
      <c r="A507" s="4" t="s">
        <v>715</v>
      </c>
      <c r="B507" s="7" t="s">
        <v>28</v>
      </c>
      <c r="C507" s="8" t="s">
        <v>299</v>
      </c>
      <c r="D507" s="9" t="s">
        <v>24</v>
      </c>
      <c r="E507" s="30" t="s">
        <v>987</v>
      </c>
      <c r="F507" s="11" t="s">
        <v>418</v>
      </c>
      <c r="G507" s="12" t="s">
        <v>519</v>
      </c>
      <c r="H507" s="11" t="s">
        <v>522</v>
      </c>
      <c r="I507" s="28"/>
      <c r="J507" s="13">
        <v>4</v>
      </c>
      <c r="K507" s="14" t="s">
        <v>599</v>
      </c>
      <c r="L507" s="14" t="s">
        <v>21</v>
      </c>
      <c r="M507" s="11" t="s">
        <v>563</v>
      </c>
      <c r="N507" s="11" t="s">
        <v>567</v>
      </c>
      <c r="O507" s="11" t="s">
        <v>590</v>
      </c>
      <c r="P507" s="15">
        <f t="shared" si="21"/>
        <v>1466</v>
      </c>
      <c r="Q507" s="6">
        <v>330</v>
      </c>
      <c r="R507" s="15">
        <f t="shared" si="22"/>
        <v>483780</v>
      </c>
      <c r="S507" s="16">
        <f t="shared" si="23"/>
        <v>48.378</v>
      </c>
    </row>
    <row r="508" spans="1:19" ht="24.75" thickBot="1" x14ac:dyDescent="0.55000000000000004">
      <c r="A508" s="191" t="s">
        <v>716</v>
      </c>
      <c r="B508" s="7" t="s">
        <v>22</v>
      </c>
      <c r="C508" s="8" t="s">
        <v>300</v>
      </c>
      <c r="D508" s="9" t="s">
        <v>24</v>
      </c>
      <c r="E508" s="30" t="s">
        <v>988</v>
      </c>
      <c r="F508" s="11" t="s">
        <v>402</v>
      </c>
      <c r="G508" s="12" t="s">
        <v>519</v>
      </c>
      <c r="H508" s="11" t="s">
        <v>531</v>
      </c>
      <c r="I508" s="28"/>
      <c r="J508" s="13">
        <v>4</v>
      </c>
      <c r="K508" s="14" t="s">
        <v>599</v>
      </c>
      <c r="L508" s="14" t="s">
        <v>21</v>
      </c>
      <c r="M508" s="11" t="s">
        <v>564</v>
      </c>
      <c r="N508" s="11" t="s">
        <v>567</v>
      </c>
      <c r="O508" s="11" t="s">
        <v>574</v>
      </c>
      <c r="P508" s="15">
        <f t="shared" si="21"/>
        <v>233</v>
      </c>
      <c r="Q508" s="6">
        <v>330</v>
      </c>
      <c r="R508" s="15">
        <f t="shared" si="22"/>
        <v>76890</v>
      </c>
      <c r="S508" s="16">
        <f t="shared" si="23"/>
        <v>7.6890000000000001</v>
      </c>
    </row>
    <row r="509" spans="1:19" ht="23.25" x14ac:dyDescent="0.5">
      <c r="A509" s="192"/>
      <c r="B509" s="7"/>
      <c r="C509" s="8"/>
      <c r="D509" s="9"/>
      <c r="E509" s="28"/>
      <c r="F509" s="11"/>
      <c r="G509" s="12" t="s">
        <v>519</v>
      </c>
      <c r="H509" s="11" t="s">
        <v>531</v>
      </c>
      <c r="I509" s="28"/>
      <c r="J509" s="13">
        <v>4</v>
      </c>
      <c r="K509" s="14" t="s">
        <v>599</v>
      </c>
      <c r="L509" s="14" t="s">
        <v>21</v>
      </c>
      <c r="M509" s="11" t="s">
        <v>567</v>
      </c>
      <c r="N509" s="11" t="s">
        <v>567</v>
      </c>
      <c r="O509" s="11" t="s">
        <v>580</v>
      </c>
      <c r="P509" s="15">
        <f t="shared" si="21"/>
        <v>1058</v>
      </c>
      <c r="Q509" s="6">
        <v>330</v>
      </c>
      <c r="R509" s="15">
        <f t="shared" si="22"/>
        <v>349140</v>
      </c>
      <c r="S509" s="16">
        <f t="shared" si="23"/>
        <v>34.914000000000001</v>
      </c>
    </row>
    <row r="510" spans="1:19" ht="24.75" thickBot="1" x14ac:dyDescent="0.55000000000000004">
      <c r="A510" s="191" t="s">
        <v>717</v>
      </c>
      <c r="B510" s="7" t="s">
        <v>22</v>
      </c>
      <c r="C510" s="8" t="s">
        <v>301</v>
      </c>
      <c r="D510" s="9" t="s">
        <v>24</v>
      </c>
      <c r="E510" s="30" t="s">
        <v>989</v>
      </c>
      <c r="F510" s="11" t="s">
        <v>479</v>
      </c>
      <c r="G510" s="12" t="s">
        <v>519</v>
      </c>
      <c r="H510" s="11" t="s">
        <v>531</v>
      </c>
      <c r="I510" s="28"/>
      <c r="J510" s="13">
        <v>4</v>
      </c>
      <c r="K510" s="14" t="s">
        <v>599</v>
      </c>
      <c r="L510" s="14" t="s">
        <v>21</v>
      </c>
      <c r="M510" s="11" t="s">
        <v>460</v>
      </c>
      <c r="N510" s="11" t="s">
        <v>564</v>
      </c>
      <c r="O510" s="11" t="s">
        <v>597</v>
      </c>
      <c r="P510" s="15">
        <f t="shared" si="21"/>
        <v>447</v>
      </c>
      <c r="Q510" s="6">
        <v>330</v>
      </c>
      <c r="R510" s="15">
        <f t="shared" si="22"/>
        <v>147510</v>
      </c>
      <c r="S510" s="16">
        <f t="shared" si="23"/>
        <v>14.751000000000001</v>
      </c>
    </row>
    <row r="511" spans="1:19" ht="23.25" x14ac:dyDescent="0.5">
      <c r="A511" s="192"/>
      <c r="B511" s="7"/>
      <c r="C511" s="8"/>
      <c r="D511" s="9"/>
      <c r="E511" s="28"/>
      <c r="F511" s="11"/>
      <c r="G511" s="12" t="s">
        <v>519</v>
      </c>
      <c r="H511" s="11" t="s">
        <v>531</v>
      </c>
      <c r="I511" s="28"/>
      <c r="J511" s="13">
        <v>4</v>
      </c>
      <c r="K511" s="14" t="s">
        <v>599</v>
      </c>
      <c r="L511" s="14" t="s">
        <v>21</v>
      </c>
      <c r="M511" s="11" t="s">
        <v>566</v>
      </c>
      <c r="N511" s="11" t="s">
        <v>564</v>
      </c>
      <c r="O511" s="11" t="s">
        <v>442</v>
      </c>
      <c r="P511" s="15">
        <f t="shared" si="21"/>
        <v>1675</v>
      </c>
      <c r="Q511" s="6">
        <v>330</v>
      </c>
      <c r="R511" s="15">
        <f t="shared" si="22"/>
        <v>552750</v>
      </c>
      <c r="S511" s="16">
        <f t="shared" si="23"/>
        <v>55.275000000000006</v>
      </c>
    </row>
    <row r="512" spans="1:19" ht="24.75" thickBot="1" x14ac:dyDescent="0.55000000000000004">
      <c r="A512" s="4" t="s">
        <v>718</v>
      </c>
      <c r="B512" s="7" t="s">
        <v>22</v>
      </c>
      <c r="C512" s="8" t="s">
        <v>302</v>
      </c>
      <c r="D512" s="9" t="s">
        <v>24</v>
      </c>
      <c r="E512" s="30" t="s">
        <v>990</v>
      </c>
      <c r="F512" s="11" t="s">
        <v>508</v>
      </c>
      <c r="G512" s="12" t="s">
        <v>519</v>
      </c>
      <c r="H512" s="11" t="s">
        <v>521</v>
      </c>
      <c r="I512" s="28"/>
      <c r="J512" s="13">
        <v>4</v>
      </c>
      <c r="K512" s="14" t="s">
        <v>599</v>
      </c>
      <c r="L512" s="14" t="s">
        <v>21</v>
      </c>
      <c r="M512" s="11" t="s">
        <v>566</v>
      </c>
      <c r="N512" s="11" t="s">
        <v>460</v>
      </c>
      <c r="O512" s="11" t="s">
        <v>389</v>
      </c>
      <c r="P512" s="15">
        <f t="shared" si="21"/>
        <v>1714</v>
      </c>
      <c r="Q512" s="6">
        <v>330</v>
      </c>
      <c r="R512" s="15">
        <f t="shared" si="22"/>
        <v>565620</v>
      </c>
      <c r="S512" s="16">
        <f t="shared" si="23"/>
        <v>56.562000000000005</v>
      </c>
    </row>
    <row r="513" spans="1:19" ht="24.75" thickBot="1" x14ac:dyDescent="0.55000000000000004">
      <c r="A513" s="4" t="s">
        <v>719</v>
      </c>
      <c r="B513" s="7" t="s">
        <v>22</v>
      </c>
      <c r="C513" s="8" t="s">
        <v>303</v>
      </c>
      <c r="D513" s="9" t="s">
        <v>304</v>
      </c>
      <c r="E513" s="30" t="s">
        <v>991</v>
      </c>
      <c r="F513" s="11" t="s">
        <v>509</v>
      </c>
      <c r="G513" s="12" t="s">
        <v>519</v>
      </c>
      <c r="H513" s="11" t="s">
        <v>536</v>
      </c>
      <c r="I513" s="28"/>
      <c r="J513" s="13">
        <v>4</v>
      </c>
      <c r="K513" s="14" t="s">
        <v>599</v>
      </c>
      <c r="L513" s="14" t="s">
        <v>21</v>
      </c>
      <c r="M513" s="11" t="s">
        <v>562</v>
      </c>
      <c r="N513" s="11" t="s">
        <v>460</v>
      </c>
      <c r="O513" s="11" t="s">
        <v>593</v>
      </c>
      <c r="P513" s="15">
        <f t="shared" si="21"/>
        <v>2169</v>
      </c>
      <c r="Q513" s="6">
        <v>330</v>
      </c>
      <c r="R513" s="15">
        <f t="shared" si="22"/>
        <v>715770</v>
      </c>
      <c r="S513" s="16">
        <f t="shared" si="23"/>
        <v>71.576999999999998</v>
      </c>
    </row>
    <row r="514" spans="1:19" ht="24.75" thickBot="1" x14ac:dyDescent="0.55000000000000004">
      <c r="A514" s="191" t="s">
        <v>720</v>
      </c>
      <c r="B514" s="7" t="s">
        <v>22</v>
      </c>
      <c r="C514" s="8" t="s">
        <v>305</v>
      </c>
      <c r="D514" s="9" t="s">
        <v>24</v>
      </c>
      <c r="E514" s="30" t="s">
        <v>992</v>
      </c>
      <c r="F514" s="11" t="s">
        <v>346</v>
      </c>
      <c r="G514" s="12" t="s">
        <v>519</v>
      </c>
      <c r="H514" s="11" t="s">
        <v>522</v>
      </c>
      <c r="I514" s="28"/>
      <c r="J514" s="13">
        <v>4</v>
      </c>
      <c r="K514" s="14" t="s">
        <v>599</v>
      </c>
      <c r="L514" s="14" t="s">
        <v>21</v>
      </c>
      <c r="M514" s="11" t="s">
        <v>567</v>
      </c>
      <c r="N514" s="11" t="s">
        <v>567</v>
      </c>
      <c r="O514" s="11" t="s">
        <v>412</v>
      </c>
      <c r="P514" s="15">
        <f t="shared" si="21"/>
        <v>1028</v>
      </c>
      <c r="Q514" s="6">
        <v>330</v>
      </c>
      <c r="R514" s="15">
        <f t="shared" si="22"/>
        <v>339240</v>
      </c>
      <c r="S514" s="16">
        <f t="shared" si="23"/>
        <v>33.923999999999999</v>
      </c>
    </row>
    <row r="515" spans="1:19" ht="23.25" x14ac:dyDescent="0.5">
      <c r="A515" s="192"/>
      <c r="B515" s="7"/>
      <c r="C515" s="8"/>
      <c r="D515" s="9"/>
      <c r="E515" s="28"/>
      <c r="F515" s="11"/>
      <c r="G515" s="12" t="s">
        <v>519</v>
      </c>
      <c r="H515" s="11" t="s">
        <v>531</v>
      </c>
      <c r="I515" s="28"/>
      <c r="J515" s="13">
        <v>4</v>
      </c>
      <c r="K515" s="14" t="s">
        <v>599</v>
      </c>
      <c r="L515" s="14" t="s">
        <v>21</v>
      </c>
      <c r="M515" s="11" t="s">
        <v>567</v>
      </c>
      <c r="N515" s="11" t="s">
        <v>460</v>
      </c>
      <c r="O515" s="11" t="s">
        <v>573</v>
      </c>
      <c r="P515" s="15">
        <f t="shared" si="21"/>
        <v>923</v>
      </c>
      <c r="Q515" s="6">
        <v>330</v>
      </c>
      <c r="R515" s="15">
        <f t="shared" si="22"/>
        <v>304590</v>
      </c>
      <c r="S515" s="16">
        <f t="shared" si="23"/>
        <v>30.459000000000003</v>
      </c>
    </row>
    <row r="516" spans="1:19" ht="24.75" thickBot="1" x14ac:dyDescent="0.55000000000000004">
      <c r="A516" s="4" t="s">
        <v>721</v>
      </c>
      <c r="B516" s="7" t="s">
        <v>22</v>
      </c>
      <c r="C516" s="8" t="s">
        <v>306</v>
      </c>
      <c r="D516" s="9" t="s">
        <v>24</v>
      </c>
      <c r="E516" s="30" t="s">
        <v>993</v>
      </c>
      <c r="F516" s="11" t="s">
        <v>326</v>
      </c>
      <c r="G516" s="12" t="s">
        <v>519</v>
      </c>
      <c r="H516" s="11" t="s">
        <v>531</v>
      </c>
      <c r="I516" s="28"/>
      <c r="J516" s="13">
        <v>4</v>
      </c>
      <c r="K516" s="14" t="s">
        <v>599</v>
      </c>
      <c r="L516" s="14" t="s">
        <v>21</v>
      </c>
      <c r="M516" s="11" t="s">
        <v>565</v>
      </c>
      <c r="N516" s="11" t="s">
        <v>564</v>
      </c>
      <c r="O516" s="11" t="s">
        <v>424</v>
      </c>
      <c r="P516" s="15">
        <f t="shared" si="21"/>
        <v>2842</v>
      </c>
      <c r="Q516" s="6">
        <v>330</v>
      </c>
      <c r="R516" s="15">
        <f t="shared" si="22"/>
        <v>937860</v>
      </c>
      <c r="S516" s="16">
        <f t="shared" si="23"/>
        <v>93.786000000000001</v>
      </c>
    </row>
    <row r="517" spans="1:19" ht="24.75" thickBot="1" x14ac:dyDescent="0.55000000000000004">
      <c r="A517" s="4" t="s">
        <v>722</v>
      </c>
      <c r="B517" s="7" t="s">
        <v>28</v>
      </c>
      <c r="C517" s="8" t="s">
        <v>307</v>
      </c>
      <c r="D517" s="9" t="s">
        <v>24</v>
      </c>
      <c r="E517" s="30" t="s">
        <v>994</v>
      </c>
      <c r="F517" s="11" t="s">
        <v>510</v>
      </c>
      <c r="G517" s="12" t="s">
        <v>519</v>
      </c>
      <c r="H517" s="11" t="s">
        <v>523</v>
      </c>
      <c r="I517" s="28"/>
      <c r="J517" s="13">
        <v>4</v>
      </c>
      <c r="K517" s="14" t="s">
        <v>599</v>
      </c>
      <c r="L517" s="14" t="s">
        <v>21</v>
      </c>
      <c r="M517" s="11" t="s">
        <v>567</v>
      </c>
      <c r="N517" s="11" t="s">
        <v>564</v>
      </c>
      <c r="O517" s="11" t="s">
        <v>575</v>
      </c>
      <c r="P517" s="15">
        <f t="shared" ref="P517:P545" si="24">M517*400+N517*100+O517</f>
        <v>821</v>
      </c>
      <c r="Q517" s="6">
        <v>330</v>
      </c>
      <c r="R517" s="15">
        <f t="shared" ref="R517:R545" si="25">P517*Q517</f>
        <v>270930</v>
      </c>
      <c r="S517" s="16">
        <f t="shared" si="23"/>
        <v>27.093</v>
      </c>
    </row>
    <row r="518" spans="1:19" ht="24.75" thickBot="1" x14ac:dyDescent="0.55000000000000004">
      <c r="A518" s="4" t="s">
        <v>723</v>
      </c>
      <c r="B518" s="7" t="s">
        <v>28</v>
      </c>
      <c r="C518" s="8" t="s">
        <v>308</v>
      </c>
      <c r="D518" s="9" t="s">
        <v>24</v>
      </c>
      <c r="E518" s="30" t="s">
        <v>995</v>
      </c>
      <c r="F518" s="11" t="s">
        <v>380</v>
      </c>
      <c r="G518" s="12" t="s">
        <v>519</v>
      </c>
      <c r="H518" s="11" t="s">
        <v>522</v>
      </c>
      <c r="I518" s="28"/>
      <c r="J518" s="13">
        <v>4</v>
      </c>
      <c r="K518" s="14" t="s">
        <v>599</v>
      </c>
      <c r="L518" s="14" t="s">
        <v>21</v>
      </c>
      <c r="M518" s="11" t="s">
        <v>460</v>
      </c>
      <c r="N518" s="11" t="s">
        <v>564</v>
      </c>
      <c r="O518" s="11" t="s">
        <v>562</v>
      </c>
      <c r="P518" s="15">
        <f t="shared" si="24"/>
        <v>405</v>
      </c>
      <c r="Q518" s="6">
        <v>330</v>
      </c>
      <c r="R518" s="15">
        <f t="shared" si="25"/>
        <v>133650</v>
      </c>
      <c r="S518" s="16">
        <f t="shared" ref="S518:S545" si="26">R518*0.01%</f>
        <v>13.365</v>
      </c>
    </row>
    <row r="519" spans="1:19" ht="24.75" thickBot="1" x14ac:dyDescent="0.55000000000000004">
      <c r="A519" s="4" t="s">
        <v>724</v>
      </c>
      <c r="B519" s="7" t="s">
        <v>28</v>
      </c>
      <c r="C519" s="8" t="s">
        <v>309</v>
      </c>
      <c r="D519" s="9" t="s">
        <v>26</v>
      </c>
      <c r="E519" s="30" t="s">
        <v>996</v>
      </c>
      <c r="F519" s="11" t="s">
        <v>444</v>
      </c>
      <c r="G519" s="12" t="s">
        <v>519</v>
      </c>
      <c r="H519" s="11" t="s">
        <v>526</v>
      </c>
      <c r="I519" s="28"/>
      <c r="J519" s="13">
        <v>4</v>
      </c>
      <c r="K519" s="14" t="s">
        <v>599</v>
      </c>
      <c r="L519" s="14" t="s">
        <v>21</v>
      </c>
      <c r="M519" s="11" t="s">
        <v>426</v>
      </c>
      <c r="N519" s="11" t="s">
        <v>563</v>
      </c>
      <c r="O519" s="11" t="s">
        <v>424</v>
      </c>
      <c r="P519" s="15">
        <f t="shared" si="24"/>
        <v>3542</v>
      </c>
      <c r="Q519" s="6">
        <v>330</v>
      </c>
      <c r="R519" s="15">
        <f t="shared" si="25"/>
        <v>1168860</v>
      </c>
      <c r="S519" s="16">
        <f t="shared" si="26"/>
        <v>116.88600000000001</v>
      </c>
    </row>
    <row r="520" spans="1:19" ht="24.75" thickBot="1" x14ac:dyDescent="0.55000000000000004">
      <c r="A520" s="191" t="s">
        <v>725</v>
      </c>
      <c r="B520" s="7" t="s">
        <v>22</v>
      </c>
      <c r="C520" s="8" t="s">
        <v>310</v>
      </c>
      <c r="D520" s="9" t="s">
        <v>24</v>
      </c>
      <c r="E520" s="30" t="s">
        <v>997</v>
      </c>
      <c r="F520" s="11" t="s">
        <v>433</v>
      </c>
      <c r="G520" s="12" t="s">
        <v>519</v>
      </c>
      <c r="H520" s="11" t="s">
        <v>546</v>
      </c>
      <c r="I520" s="28"/>
      <c r="J520" s="13">
        <v>4</v>
      </c>
      <c r="K520" s="14" t="s">
        <v>599</v>
      </c>
      <c r="L520" s="14" t="s">
        <v>21</v>
      </c>
      <c r="M520" s="11" t="s">
        <v>569</v>
      </c>
      <c r="N520" s="11" t="s">
        <v>564</v>
      </c>
      <c r="O520" s="11" t="s">
        <v>564</v>
      </c>
      <c r="P520" s="15">
        <f t="shared" si="24"/>
        <v>3600</v>
      </c>
      <c r="Q520" s="6">
        <v>330</v>
      </c>
      <c r="R520" s="15">
        <f t="shared" si="25"/>
        <v>1188000</v>
      </c>
      <c r="S520" s="16">
        <f t="shared" si="26"/>
        <v>118.80000000000001</v>
      </c>
    </row>
    <row r="521" spans="1:19" ht="23.25" x14ac:dyDescent="0.5">
      <c r="A521" s="192"/>
      <c r="B521" s="7"/>
      <c r="C521" s="8"/>
      <c r="D521" s="9"/>
      <c r="E521" s="28"/>
      <c r="F521" s="11"/>
      <c r="G521" s="12" t="s">
        <v>519</v>
      </c>
      <c r="H521" s="11" t="s">
        <v>531</v>
      </c>
      <c r="I521" s="28"/>
      <c r="J521" s="13">
        <v>4</v>
      </c>
      <c r="K521" s="14" t="s">
        <v>599</v>
      </c>
      <c r="L521" s="14" t="s">
        <v>21</v>
      </c>
      <c r="M521" s="11" t="s">
        <v>562</v>
      </c>
      <c r="N521" s="11" t="s">
        <v>564</v>
      </c>
      <c r="O521" s="11" t="s">
        <v>389</v>
      </c>
      <c r="P521" s="15">
        <f t="shared" si="24"/>
        <v>2014</v>
      </c>
      <c r="Q521" s="6">
        <v>330</v>
      </c>
      <c r="R521" s="15">
        <f t="shared" si="25"/>
        <v>664620</v>
      </c>
      <c r="S521" s="16">
        <f t="shared" si="26"/>
        <v>66.462000000000003</v>
      </c>
    </row>
    <row r="522" spans="1:19" ht="24.75" thickBot="1" x14ac:dyDescent="0.55000000000000004">
      <c r="A522" s="191" t="s">
        <v>726</v>
      </c>
      <c r="B522" s="7" t="s">
        <v>28</v>
      </c>
      <c r="C522" s="8" t="s">
        <v>311</v>
      </c>
      <c r="D522" s="9" t="s">
        <v>24</v>
      </c>
      <c r="E522" s="30" t="s">
        <v>998</v>
      </c>
      <c r="F522" s="11" t="s">
        <v>511</v>
      </c>
      <c r="G522" s="12" t="s">
        <v>519</v>
      </c>
      <c r="H522" s="11" t="s">
        <v>529</v>
      </c>
      <c r="I522" s="28"/>
      <c r="J522" s="13">
        <v>4</v>
      </c>
      <c r="K522" s="14" t="s">
        <v>599</v>
      </c>
      <c r="L522" s="14" t="s">
        <v>21</v>
      </c>
      <c r="M522" s="11" t="s">
        <v>562</v>
      </c>
      <c r="N522" s="11" t="s">
        <v>564</v>
      </c>
      <c r="O522" s="11" t="s">
        <v>426</v>
      </c>
      <c r="P522" s="15">
        <f t="shared" si="24"/>
        <v>2008</v>
      </c>
      <c r="Q522" s="6">
        <v>330</v>
      </c>
      <c r="R522" s="15">
        <f t="shared" si="25"/>
        <v>662640</v>
      </c>
      <c r="S522" s="16">
        <f t="shared" si="26"/>
        <v>66.26400000000001</v>
      </c>
    </row>
    <row r="523" spans="1:19" ht="23.25" x14ac:dyDescent="0.5">
      <c r="A523" s="192"/>
      <c r="B523" s="7"/>
      <c r="C523" s="8"/>
      <c r="D523" s="9"/>
      <c r="E523" s="28"/>
      <c r="F523" s="11"/>
      <c r="G523" s="12" t="s">
        <v>519</v>
      </c>
      <c r="H523" s="11" t="s">
        <v>549</v>
      </c>
      <c r="I523" s="28"/>
      <c r="J523" s="13">
        <v>4</v>
      </c>
      <c r="K523" s="14" t="s">
        <v>599</v>
      </c>
      <c r="L523" s="14" t="s">
        <v>21</v>
      </c>
      <c r="M523" s="11" t="s">
        <v>566</v>
      </c>
      <c r="N523" s="11" t="s">
        <v>567</v>
      </c>
      <c r="O523" s="11" t="s">
        <v>466</v>
      </c>
      <c r="P523" s="15">
        <f t="shared" si="24"/>
        <v>1871</v>
      </c>
      <c r="Q523" s="6">
        <v>330</v>
      </c>
      <c r="R523" s="15">
        <f t="shared" si="25"/>
        <v>617430</v>
      </c>
      <c r="S523" s="16">
        <f t="shared" si="26"/>
        <v>61.743000000000002</v>
      </c>
    </row>
    <row r="524" spans="1:19" ht="24.75" thickBot="1" x14ac:dyDescent="0.55000000000000004">
      <c r="A524" s="191" t="s">
        <v>727</v>
      </c>
      <c r="B524" s="7" t="s">
        <v>54</v>
      </c>
      <c r="C524" s="8" t="s">
        <v>312</v>
      </c>
      <c r="D524" s="9" t="s">
        <v>24</v>
      </c>
      <c r="E524" s="30" t="s">
        <v>999</v>
      </c>
      <c r="F524" s="11" t="s">
        <v>512</v>
      </c>
      <c r="G524" s="12" t="s">
        <v>519</v>
      </c>
      <c r="H524" s="11" t="s">
        <v>531</v>
      </c>
      <c r="I524" s="28"/>
      <c r="J524" s="13">
        <v>4</v>
      </c>
      <c r="K524" s="14" t="s">
        <v>599</v>
      </c>
      <c r="L524" s="14" t="s">
        <v>21</v>
      </c>
      <c r="M524" s="11" t="s">
        <v>566</v>
      </c>
      <c r="N524" s="11" t="s">
        <v>563</v>
      </c>
      <c r="O524" s="11" t="s">
        <v>566</v>
      </c>
      <c r="P524" s="15">
        <f t="shared" si="24"/>
        <v>1904</v>
      </c>
      <c r="Q524" s="6">
        <v>330</v>
      </c>
      <c r="R524" s="15">
        <f t="shared" si="25"/>
        <v>628320</v>
      </c>
      <c r="S524" s="16">
        <f t="shared" si="26"/>
        <v>62.832000000000001</v>
      </c>
    </row>
    <row r="525" spans="1:19" ht="23.25" x14ac:dyDescent="0.5">
      <c r="A525" s="193"/>
      <c r="B525" s="7"/>
      <c r="C525" s="8"/>
      <c r="D525" s="9"/>
      <c r="E525" s="28"/>
      <c r="F525" s="11"/>
      <c r="G525" s="12" t="s">
        <v>519</v>
      </c>
      <c r="H525" s="11" t="s">
        <v>557</v>
      </c>
      <c r="I525" s="28"/>
      <c r="J525" s="13">
        <v>4</v>
      </c>
      <c r="K525" s="14" t="s">
        <v>599</v>
      </c>
      <c r="L525" s="14" t="s">
        <v>21</v>
      </c>
      <c r="M525" s="11" t="s">
        <v>563</v>
      </c>
      <c r="N525" s="11" t="s">
        <v>567</v>
      </c>
      <c r="O525" s="11" t="s">
        <v>469</v>
      </c>
      <c r="P525" s="15">
        <f t="shared" si="24"/>
        <v>1468</v>
      </c>
      <c r="Q525" s="6">
        <v>330</v>
      </c>
      <c r="R525" s="15">
        <f t="shared" si="25"/>
        <v>484440</v>
      </c>
      <c r="S525" s="16">
        <f t="shared" si="26"/>
        <v>48.444000000000003</v>
      </c>
    </row>
    <row r="526" spans="1:19" ht="23.25" x14ac:dyDescent="0.5">
      <c r="A526" s="192"/>
      <c r="B526" s="7"/>
      <c r="C526" s="8"/>
      <c r="D526" s="9"/>
      <c r="E526" s="28"/>
      <c r="F526" s="11"/>
      <c r="G526" s="12" t="s">
        <v>519</v>
      </c>
      <c r="H526" s="11" t="s">
        <v>557</v>
      </c>
      <c r="I526" s="28"/>
      <c r="J526" s="13">
        <v>4</v>
      </c>
      <c r="K526" s="14" t="s">
        <v>599</v>
      </c>
      <c r="L526" s="14" t="s">
        <v>21</v>
      </c>
      <c r="M526" s="11" t="s">
        <v>516</v>
      </c>
      <c r="N526" s="11" t="s">
        <v>564</v>
      </c>
      <c r="O526" s="11" t="s">
        <v>564</v>
      </c>
      <c r="P526" s="15">
        <f t="shared" si="24"/>
        <v>2400</v>
      </c>
      <c r="Q526" s="6">
        <v>330</v>
      </c>
      <c r="R526" s="15">
        <f t="shared" si="25"/>
        <v>792000</v>
      </c>
      <c r="S526" s="16">
        <f t="shared" si="26"/>
        <v>79.2</v>
      </c>
    </row>
    <row r="527" spans="1:19" ht="24.75" thickBot="1" x14ac:dyDescent="0.55000000000000004">
      <c r="A527" s="4" t="s">
        <v>728</v>
      </c>
      <c r="B527" s="7" t="s">
        <v>28</v>
      </c>
      <c r="C527" s="8" t="s">
        <v>313</v>
      </c>
      <c r="D527" s="9" t="s">
        <v>24</v>
      </c>
      <c r="E527" s="30" t="s">
        <v>1000</v>
      </c>
      <c r="F527" s="11" t="s">
        <v>513</v>
      </c>
      <c r="G527" s="12" t="s">
        <v>519</v>
      </c>
      <c r="H527" s="11" t="s">
        <v>522</v>
      </c>
      <c r="I527" s="28"/>
      <c r="J527" s="13">
        <v>4</v>
      </c>
      <c r="K527" s="14" t="s">
        <v>599</v>
      </c>
      <c r="L527" s="14" t="s">
        <v>21</v>
      </c>
      <c r="M527" s="11" t="s">
        <v>563</v>
      </c>
      <c r="N527" s="11" t="s">
        <v>564</v>
      </c>
      <c r="O527" s="11" t="s">
        <v>442</v>
      </c>
      <c r="P527" s="15">
        <f t="shared" si="24"/>
        <v>1275</v>
      </c>
      <c r="Q527" s="6">
        <v>330</v>
      </c>
      <c r="R527" s="15">
        <f t="shared" si="25"/>
        <v>420750</v>
      </c>
      <c r="S527" s="16">
        <f t="shared" si="26"/>
        <v>42.075000000000003</v>
      </c>
    </row>
    <row r="528" spans="1:19" ht="24.75" thickBot="1" x14ac:dyDescent="0.55000000000000004">
      <c r="A528" s="191" t="s">
        <v>729</v>
      </c>
      <c r="B528" s="7" t="s">
        <v>28</v>
      </c>
      <c r="C528" s="8" t="s">
        <v>314</v>
      </c>
      <c r="D528" s="9" t="s">
        <v>26</v>
      </c>
      <c r="E528" s="30" t="s">
        <v>1001</v>
      </c>
      <c r="F528" s="11" t="s">
        <v>418</v>
      </c>
      <c r="G528" s="12" t="s">
        <v>519</v>
      </c>
      <c r="H528" s="11" t="s">
        <v>539</v>
      </c>
      <c r="I528" s="28"/>
      <c r="J528" s="13">
        <v>4</v>
      </c>
      <c r="K528" s="14" t="s">
        <v>599</v>
      </c>
      <c r="L528" s="14" t="s">
        <v>21</v>
      </c>
      <c r="M528" s="11" t="s">
        <v>565</v>
      </c>
      <c r="N528" s="11" t="s">
        <v>567</v>
      </c>
      <c r="O528" s="11" t="s">
        <v>346</v>
      </c>
      <c r="P528" s="15">
        <f t="shared" si="24"/>
        <v>3048</v>
      </c>
      <c r="Q528" s="6">
        <v>330</v>
      </c>
      <c r="R528" s="15">
        <f t="shared" si="25"/>
        <v>1005840</v>
      </c>
      <c r="S528" s="16">
        <f t="shared" si="26"/>
        <v>100.584</v>
      </c>
    </row>
    <row r="529" spans="1:19" ht="23.25" x14ac:dyDescent="0.5">
      <c r="A529" s="192"/>
      <c r="B529" s="7"/>
      <c r="C529" s="8"/>
      <c r="D529" s="9"/>
      <c r="E529" s="28"/>
      <c r="F529" s="11"/>
      <c r="G529" s="12" t="s">
        <v>519</v>
      </c>
      <c r="H529" s="11" t="s">
        <v>526</v>
      </c>
      <c r="I529" s="28"/>
      <c r="J529" s="13">
        <v>4</v>
      </c>
      <c r="K529" s="14" t="s">
        <v>599</v>
      </c>
      <c r="L529" s="14" t="s">
        <v>21</v>
      </c>
      <c r="M529" s="11" t="s">
        <v>426</v>
      </c>
      <c r="N529" s="11" t="s">
        <v>460</v>
      </c>
      <c r="O529" s="11" t="s">
        <v>580</v>
      </c>
      <c r="P529" s="15">
        <f t="shared" si="24"/>
        <v>3358</v>
      </c>
      <c r="Q529" s="6">
        <v>330</v>
      </c>
      <c r="R529" s="15">
        <f t="shared" si="25"/>
        <v>1108140</v>
      </c>
      <c r="S529" s="16">
        <f t="shared" si="26"/>
        <v>110.81400000000001</v>
      </c>
    </row>
    <row r="530" spans="1:19" ht="24.75" thickBot="1" x14ac:dyDescent="0.55000000000000004">
      <c r="A530" s="191" t="s">
        <v>730</v>
      </c>
      <c r="B530" s="7" t="s">
        <v>28</v>
      </c>
      <c r="C530" s="8" t="s">
        <v>314</v>
      </c>
      <c r="D530" s="9" t="s">
        <v>38</v>
      </c>
      <c r="E530" s="30" t="s">
        <v>1002</v>
      </c>
      <c r="F530" s="11" t="s">
        <v>433</v>
      </c>
      <c r="G530" s="12" t="s">
        <v>519</v>
      </c>
      <c r="H530" s="11" t="s">
        <v>531</v>
      </c>
      <c r="I530" s="28"/>
      <c r="J530" s="13">
        <v>4</v>
      </c>
      <c r="K530" s="14" t="s">
        <v>599</v>
      </c>
      <c r="L530" s="14" t="s">
        <v>21</v>
      </c>
      <c r="M530" s="11" t="s">
        <v>566</v>
      </c>
      <c r="N530" s="11" t="s">
        <v>564</v>
      </c>
      <c r="O530" s="11" t="s">
        <v>370</v>
      </c>
      <c r="P530" s="15">
        <f t="shared" si="24"/>
        <v>1625</v>
      </c>
      <c r="Q530" s="6">
        <v>330</v>
      </c>
      <c r="R530" s="15">
        <f t="shared" si="25"/>
        <v>536250</v>
      </c>
      <c r="S530" s="16">
        <f t="shared" si="26"/>
        <v>53.625</v>
      </c>
    </row>
    <row r="531" spans="1:19" ht="23.25" x14ac:dyDescent="0.5">
      <c r="A531" s="192"/>
      <c r="B531" s="7"/>
      <c r="C531" s="8"/>
      <c r="D531" s="9"/>
      <c r="E531" s="28"/>
      <c r="F531" s="11"/>
      <c r="G531" s="12" t="s">
        <v>519</v>
      </c>
      <c r="H531" s="11" t="s">
        <v>546</v>
      </c>
      <c r="I531" s="28"/>
      <c r="J531" s="13">
        <v>4</v>
      </c>
      <c r="K531" s="14" t="s">
        <v>599</v>
      </c>
      <c r="L531" s="14" t="s">
        <v>21</v>
      </c>
      <c r="M531" s="11" t="s">
        <v>568</v>
      </c>
      <c r="N531" s="11" t="s">
        <v>564</v>
      </c>
      <c r="O531" s="11" t="s">
        <v>564</v>
      </c>
      <c r="P531" s="15">
        <f t="shared" si="24"/>
        <v>4000</v>
      </c>
      <c r="Q531" s="6">
        <v>330</v>
      </c>
      <c r="R531" s="15">
        <f t="shared" si="25"/>
        <v>1320000</v>
      </c>
      <c r="S531" s="16">
        <f t="shared" si="26"/>
        <v>132</v>
      </c>
    </row>
    <row r="532" spans="1:19" ht="23.25" x14ac:dyDescent="0.5">
      <c r="A532" s="4" t="s">
        <v>731</v>
      </c>
      <c r="B532" s="7" t="s">
        <v>28</v>
      </c>
      <c r="C532" s="8" t="s">
        <v>315</v>
      </c>
      <c r="D532" s="9" t="s">
        <v>138</v>
      </c>
      <c r="E532" s="28"/>
      <c r="F532" s="11" t="s">
        <v>466</v>
      </c>
      <c r="G532" s="12" t="s">
        <v>519</v>
      </c>
      <c r="H532" s="11" t="s">
        <v>560</v>
      </c>
      <c r="I532" s="28"/>
      <c r="J532" s="13">
        <v>4</v>
      </c>
      <c r="K532" s="14" t="s">
        <v>599</v>
      </c>
      <c r="L532" s="14" t="s">
        <v>21</v>
      </c>
      <c r="M532" s="11" t="s">
        <v>460</v>
      </c>
      <c r="N532" s="11" t="s">
        <v>564</v>
      </c>
      <c r="O532" s="11" t="s">
        <v>575</v>
      </c>
      <c r="P532" s="15">
        <f t="shared" si="24"/>
        <v>421</v>
      </c>
      <c r="Q532" s="6">
        <v>330</v>
      </c>
      <c r="R532" s="15">
        <f t="shared" si="25"/>
        <v>138930</v>
      </c>
      <c r="S532" s="16">
        <f t="shared" si="26"/>
        <v>13.893000000000001</v>
      </c>
    </row>
    <row r="533" spans="1:19" ht="24.75" thickBot="1" x14ac:dyDescent="0.55000000000000004">
      <c r="A533" s="191" t="s">
        <v>732</v>
      </c>
      <c r="B533" s="7" t="s">
        <v>22</v>
      </c>
      <c r="C533" s="8" t="s">
        <v>316</v>
      </c>
      <c r="D533" s="9" t="s">
        <v>26</v>
      </c>
      <c r="E533" s="30" t="s">
        <v>1003</v>
      </c>
      <c r="F533" s="11" t="s">
        <v>514</v>
      </c>
      <c r="G533" s="12" t="s">
        <v>519</v>
      </c>
      <c r="H533" s="11" t="s">
        <v>522</v>
      </c>
      <c r="I533" s="28"/>
      <c r="J533" s="13">
        <v>4</v>
      </c>
      <c r="K533" s="14" t="s">
        <v>599</v>
      </c>
      <c r="L533" s="14" t="s">
        <v>21</v>
      </c>
      <c r="M533" s="11" t="s">
        <v>460</v>
      </c>
      <c r="N533" s="11" t="s">
        <v>564</v>
      </c>
      <c r="O533" s="11" t="s">
        <v>576</v>
      </c>
      <c r="P533" s="15">
        <f t="shared" si="24"/>
        <v>449</v>
      </c>
      <c r="Q533" s="6">
        <v>330</v>
      </c>
      <c r="R533" s="15">
        <f t="shared" si="25"/>
        <v>148170</v>
      </c>
      <c r="S533" s="16">
        <f t="shared" si="26"/>
        <v>14.817</v>
      </c>
    </row>
    <row r="534" spans="1:19" ht="23.25" x14ac:dyDescent="0.5">
      <c r="A534" s="192"/>
      <c r="B534" s="7"/>
      <c r="C534" s="8"/>
      <c r="D534" s="9"/>
      <c r="E534" s="28"/>
      <c r="F534" s="11"/>
      <c r="G534" s="12" t="s">
        <v>519</v>
      </c>
      <c r="H534" s="11" t="s">
        <v>522</v>
      </c>
      <c r="I534" s="28"/>
      <c r="J534" s="13">
        <v>4</v>
      </c>
      <c r="K534" s="14" t="s">
        <v>599</v>
      </c>
      <c r="L534" s="14" t="s">
        <v>21</v>
      </c>
      <c r="M534" s="11" t="s">
        <v>567</v>
      </c>
      <c r="N534" s="11" t="s">
        <v>564</v>
      </c>
      <c r="O534" s="11" t="s">
        <v>328</v>
      </c>
      <c r="P534" s="15">
        <f t="shared" si="24"/>
        <v>863</v>
      </c>
      <c r="Q534" s="6">
        <v>330</v>
      </c>
      <c r="R534" s="15">
        <f t="shared" si="25"/>
        <v>284790</v>
      </c>
      <c r="S534" s="16">
        <f t="shared" si="26"/>
        <v>28.479000000000003</v>
      </c>
    </row>
    <row r="535" spans="1:19" ht="24.75" thickBot="1" x14ac:dyDescent="0.55000000000000004">
      <c r="A535" s="191" t="s">
        <v>733</v>
      </c>
      <c r="B535" s="7" t="s">
        <v>28</v>
      </c>
      <c r="C535" s="8" t="s">
        <v>317</v>
      </c>
      <c r="D535" s="9" t="s">
        <v>38</v>
      </c>
      <c r="E535" s="30" t="s">
        <v>1004</v>
      </c>
      <c r="F535" s="11" t="s">
        <v>515</v>
      </c>
      <c r="G535" s="12" t="s">
        <v>519</v>
      </c>
      <c r="H535" s="11" t="s">
        <v>541</v>
      </c>
      <c r="I535" s="28"/>
      <c r="J535" s="13">
        <v>4</v>
      </c>
      <c r="K535" s="14" t="s">
        <v>599</v>
      </c>
      <c r="L535" s="14" t="s">
        <v>21</v>
      </c>
      <c r="M535" s="11" t="s">
        <v>569</v>
      </c>
      <c r="N535" s="11" t="s">
        <v>567</v>
      </c>
      <c r="O535" s="11" t="s">
        <v>496</v>
      </c>
      <c r="P535" s="15">
        <f t="shared" si="24"/>
        <v>3811</v>
      </c>
      <c r="Q535" s="6">
        <v>330</v>
      </c>
      <c r="R535" s="15">
        <f t="shared" si="25"/>
        <v>1257630</v>
      </c>
      <c r="S535" s="16">
        <f t="shared" si="26"/>
        <v>125.76300000000001</v>
      </c>
    </row>
    <row r="536" spans="1:19" ht="23.25" x14ac:dyDescent="0.5">
      <c r="A536" s="192"/>
      <c r="B536" s="7"/>
      <c r="C536" s="8"/>
      <c r="D536" s="9"/>
      <c r="E536" s="28"/>
      <c r="F536" s="11"/>
      <c r="G536" s="12" t="s">
        <v>519</v>
      </c>
      <c r="H536" s="11" t="s">
        <v>561</v>
      </c>
      <c r="I536" s="28"/>
      <c r="J536" s="13">
        <v>4</v>
      </c>
      <c r="K536" s="14" t="s">
        <v>599</v>
      </c>
      <c r="L536" s="14" t="s">
        <v>21</v>
      </c>
      <c r="M536" s="11" t="s">
        <v>563</v>
      </c>
      <c r="N536" s="11" t="s">
        <v>460</v>
      </c>
      <c r="O536" s="11" t="s">
        <v>373</v>
      </c>
      <c r="P536" s="15">
        <f t="shared" si="24"/>
        <v>1362</v>
      </c>
      <c r="Q536" s="6">
        <v>330</v>
      </c>
      <c r="R536" s="15">
        <f t="shared" si="25"/>
        <v>449460</v>
      </c>
      <c r="S536" s="16">
        <f t="shared" si="26"/>
        <v>44.946000000000005</v>
      </c>
    </row>
    <row r="537" spans="1:19" ht="24.75" thickBot="1" x14ac:dyDescent="0.55000000000000004">
      <c r="A537" s="191" t="s">
        <v>734</v>
      </c>
      <c r="B537" s="7" t="s">
        <v>28</v>
      </c>
      <c r="C537" s="8" t="s">
        <v>318</v>
      </c>
      <c r="D537" s="9" t="s">
        <v>24</v>
      </c>
      <c r="E537" s="30" t="s">
        <v>1005</v>
      </c>
      <c r="F537" s="11" t="s">
        <v>324</v>
      </c>
      <c r="G537" s="12" t="s">
        <v>519</v>
      </c>
      <c r="H537" s="11" t="s">
        <v>528</v>
      </c>
      <c r="I537" s="28"/>
      <c r="J537" s="13">
        <v>4</v>
      </c>
      <c r="K537" s="14" t="s">
        <v>599</v>
      </c>
      <c r="L537" s="14" t="s">
        <v>21</v>
      </c>
      <c r="M537" s="11" t="s">
        <v>567</v>
      </c>
      <c r="N537" s="11" t="s">
        <v>460</v>
      </c>
      <c r="O537" s="11" t="s">
        <v>391</v>
      </c>
      <c r="P537" s="15">
        <f t="shared" si="24"/>
        <v>941</v>
      </c>
      <c r="Q537" s="6">
        <v>330</v>
      </c>
      <c r="R537" s="15">
        <f t="shared" si="25"/>
        <v>310530</v>
      </c>
      <c r="S537" s="16">
        <f t="shared" si="26"/>
        <v>31.053000000000001</v>
      </c>
    </row>
    <row r="538" spans="1:19" ht="23.25" x14ac:dyDescent="0.5">
      <c r="A538" s="192"/>
      <c r="B538" s="7"/>
      <c r="C538" s="8"/>
      <c r="D538" s="9"/>
      <c r="E538" s="28"/>
      <c r="F538" s="11"/>
      <c r="G538" s="12" t="s">
        <v>519</v>
      </c>
      <c r="H538" s="11" t="s">
        <v>523</v>
      </c>
      <c r="I538" s="28"/>
      <c r="J538" s="13">
        <v>4</v>
      </c>
      <c r="K538" s="14" t="s">
        <v>599</v>
      </c>
      <c r="L538" s="14" t="s">
        <v>21</v>
      </c>
      <c r="M538" s="11" t="s">
        <v>568</v>
      </c>
      <c r="N538" s="11" t="s">
        <v>564</v>
      </c>
      <c r="O538" s="11" t="s">
        <v>579</v>
      </c>
      <c r="P538" s="15">
        <f t="shared" si="24"/>
        <v>4054</v>
      </c>
      <c r="Q538" s="6">
        <v>330</v>
      </c>
      <c r="R538" s="15">
        <f t="shared" si="25"/>
        <v>1337820</v>
      </c>
      <c r="S538" s="16">
        <f t="shared" si="26"/>
        <v>133.78200000000001</v>
      </c>
    </row>
    <row r="539" spans="1:19" ht="24.75" thickBot="1" x14ac:dyDescent="0.55000000000000004">
      <c r="A539" s="191" t="s">
        <v>735</v>
      </c>
      <c r="B539" s="7" t="s">
        <v>22</v>
      </c>
      <c r="C539" s="8" t="s">
        <v>319</v>
      </c>
      <c r="D539" s="9" t="s">
        <v>24</v>
      </c>
      <c r="E539" s="30" t="s">
        <v>1006</v>
      </c>
      <c r="F539" s="11" t="s">
        <v>516</v>
      </c>
      <c r="G539" s="12" t="s">
        <v>519</v>
      </c>
      <c r="H539" s="11" t="s">
        <v>528</v>
      </c>
      <c r="I539" s="28"/>
      <c r="J539" s="13">
        <v>4</v>
      </c>
      <c r="K539" s="14" t="s">
        <v>599</v>
      </c>
      <c r="L539" s="14" t="s">
        <v>21</v>
      </c>
      <c r="M539" s="11" t="s">
        <v>562</v>
      </c>
      <c r="N539" s="11" t="s">
        <v>460</v>
      </c>
      <c r="O539" s="11" t="s">
        <v>425</v>
      </c>
      <c r="P539" s="15">
        <f t="shared" si="24"/>
        <v>2156</v>
      </c>
      <c r="Q539" s="6">
        <v>330</v>
      </c>
      <c r="R539" s="15">
        <f t="shared" si="25"/>
        <v>711480</v>
      </c>
      <c r="S539" s="16">
        <f t="shared" si="26"/>
        <v>71.14800000000001</v>
      </c>
    </row>
    <row r="540" spans="1:19" ht="23.25" x14ac:dyDescent="0.5">
      <c r="A540" s="192"/>
      <c r="B540" s="7"/>
      <c r="C540" s="8"/>
      <c r="D540" s="9"/>
      <c r="E540" s="28"/>
      <c r="F540" s="11"/>
      <c r="G540" s="12" t="s">
        <v>519</v>
      </c>
      <c r="H540" s="11" t="s">
        <v>532</v>
      </c>
      <c r="I540" s="28"/>
      <c r="J540" s="13">
        <v>4</v>
      </c>
      <c r="K540" s="14" t="s">
        <v>599</v>
      </c>
      <c r="L540" s="14" t="s">
        <v>21</v>
      </c>
      <c r="M540" s="11" t="s">
        <v>567</v>
      </c>
      <c r="N540" s="11" t="s">
        <v>567</v>
      </c>
      <c r="O540" s="11" t="s">
        <v>454</v>
      </c>
      <c r="P540" s="15">
        <f t="shared" si="24"/>
        <v>1084</v>
      </c>
      <c r="Q540" s="6">
        <v>330</v>
      </c>
      <c r="R540" s="15">
        <f t="shared" si="25"/>
        <v>357720</v>
      </c>
      <c r="S540" s="16">
        <f t="shared" si="26"/>
        <v>35.771999999999998</v>
      </c>
    </row>
    <row r="541" spans="1:19" ht="24.75" thickBot="1" x14ac:dyDescent="0.55000000000000004">
      <c r="A541" s="191" t="s">
        <v>736</v>
      </c>
      <c r="B541" s="7" t="s">
        <v>22</v>
      </c>
      <c r="C541" s="8" t="s">
        <v>320</v>
      </c>
      <c r="D541" s="9" t="s">
        <v>24</v>
      </c>
      <c r="E541" s="30" t="s">
        <v>1007</v>
      </c>
      <c r="F541" s="11" t="s">
        <v>517</v>
      </c>
      <c r="G541" s="12" t="s">
        <v>519</v>
      </c>
      <c r="H541" s="11" t="s">
        <v>531</v>
      </c>
      <c r="I541" s="28"/>
      <c r="J541" s="13">
        <v>4</v>
      </c>
      <c r="K541" s="14" t="s">
        <v>599</v>
      </c>
      <c r="L541" s="14" t="s">
        <v>21</v>
      </c>
      <c r="M541" s="11" t="s">
        <v>460</v>
      </c>
      <c r="N541" s="11" t="s">
        <v>567</v>
      </c>
      <c r="O541" s="11" t="s">
        <v>421</v>
      </c>
      <c r="P541" s="15">
        <f t="shared" si="24"/>
        <v>688</v>
      </c>
      <c r="Q541" s="6">
        <v>330</v>
      </c>
      <c r="R541" s="15">
        <f t="shared" si="25"/>
        <v>227040</v>
      </c>
      <c r="S541" s="16">
        <f t="shared" si="26"/>
        <v>22.704000000000001</v>
      </c>
    </row>
    <row r="542" spans="1:19" ht="23.25" x14ac:dyDescent="0.5">
      <c r="A542" s="192"/>
      <c r="B542" s="7"/>
      <c r="C542" s="8"/>
      <c r="D542" s="9"/>
      <c r="E542" s="28"/>
      <c r="F542" s="11"/>
      <c r="G542" s="12" t="s">
        <v>519</v>
      </c>
      <c r="H542" s="11" t="s">
        <v>549</v>
      </c>
      <c r="I542" s="28"/>
      <c r="J542" s="13">
        <v>4</v>
      </c>
      <c r="K542" s="14" t="s">
        <v>599</v>
      </c>
      <c r="L542" s="14" t="s">
        <v>21</v>
      </c>
      <c r="M542" s="11" t="s">
        <v>391</v>
      </c>
      <c r="N542" s="11" t="s">
        <v>567</v>
      </c>
      <c r="O542" s="11" t="s">
        <v>583</v>
      </c>
      <c r="P542" s="15">
        <f t="shared" si="24"/>
        <v>16674</v>
      </c>
      <c r="Q542" s="6">
        <v>330</v>
      </c>
      <c r="R542" s="15">
        <f t="shared" si="25"/>
        <v>5502420</v>
      </c>
      <c r="S542" s="16">
        <f t="shared" si="26"/>
        <v>550.24200000000008</v>
      </c>
    </row>
    <row r="543" spans="1:19" ht="24.75" thickBot="1" x14ac:dyDescent="0.55000000000000004">
      <c r="A543" s="4" t="s">
        <v>737</v>
      </c>
      <c r="B543" s="7" t="s">
        <v>22</v>
      </c>
      <c r="C543" s="8" t="s">
        <v>321</v>
      </c>
      <c r="D543" s="9" t="s">
        <v>24</v>
      </c>
      <c r="E543" s="30" t="s">
        <v>1008</v>
      </c>
      <c r="F543" s="11" t="s">
        <v>518</v>
      </c>
      <c r="G543" s="12" t="s">
        <v>519</v>
      </c>
      <c r="H543" s="11" t="s">
        <v>521</v>
      </c>
      <c r="I543" s="28"/>
      <c r="J543" s="13">
        <v>4</v>
      </c>
      <c r="K543" s="14" t="s">
        <v>599</v>
      </c>
      <c r="L543" s="14" t="s">
        <v>21</v>
      </c>
      <c r="M543" s="11" t="s">
        <v>460</v>
      </c>
      <c r="N543" s="11" t="s">
        <v>567</v>
      </c>
      <c r="O543" s="11" t="s">
        <v>481</v>
      </c>
      <c r="P543" s="15">
        <f t="shared" si="24"/>
        <v>626</v>
      </c>
      <c r="Q543" s="6">
        <v>330</v>
      </c>
      <c r="R543" s="15">
        <f t="shared" si="25"/>
        <v>206580</v>
      </c>
      <c r="S543" s="16">
        <f t="shared" si="26"/>
        <v>20.658000000000001</v>
      </c>
    </row>
    <row r="544" spans="1:19" ht="24.75" thickBot="1" x14ac:dyDescent="0.55000000000000004">
      <c r="A544" s="4" t="s">
        <v>738</v>
      </c>
      <c r="B544" s="7" t="s">
        <v>28</v>
      </c>
      <c r="C544" s="8" t="s">
        <v>322</v>
      </c>
      <c r="D544" s="9" t="s">
        <v>24</v>
      </c>
      <c r="E544" s="30" t="s">
        <v>1009</v>
      </c>
      <c r="F544" s="11" t="s">
        <v>463</v>
      </c>
      <c r="G544" s="12" t="s">
        <v>519</v>
      </c>
      <c r="H544" s="11" t="s">
        <v>528</v>
      </c>
      <c r="I544" s="28"/>
      <c r="J544" s="13">
        <v>4</v>
      </c>
      <c r="K544" s="14" t="s">
        <v>599</v>
      </c>
      <c r="L544" s="14" t="s">
        <v>21</v>
      </c>
      <c r="M544" s="11" t="s">
        <v>569</v>
      </c>
      <c r="N544" s="11" t="s">
        <v>460</v>
      </c>
      <c r="O544" s="11" t="s">
        <v>454</v>
      </c>
      <c r="P544" s="15">
        <f t="shared" si="24"/>
        <v>3784</v>
      </c>
      <c r="Q544" s="6">
        <v>330</v>
      </c>
      <c r="R544" s="15">
        <f t="shared" si="25"/>
        <v>1248720</v>
      </c>
      <c r="S544" s="16">
        <f t="shared" si="26"/>
        <v>124.872</v>
      </c>
    </row>
    <row r="545" spans="1:19" ht="24.75" thickBot="1" x14ac:dyDescent="0.55000000000000004">
      <c r="A545" s="4" t="s">
        <v>739</v>
      </c>
      <c r="B545" s="7" t="s">
        <v>28</v>
      </c>
      <c r="C545" s="8" t="s">
        <v>323</v>
      </c>
      <c r="D545" s="9" t="s">
        <v>24</v>
      </c>
      <c r="E545" s="30" t="s">
        <v>1009</v>
      </c>
      <c r="F545" s="11" t="s">
        <v>394</v>
      </c>
      <c r="G545" s="12" t="s">
        <v>519</v>
      </c>
      <c r="H545" s="11" t="s">
        <v>522</v>
      </c>
      <c r="I545" s="28"/>
      <c r="J545" s="13">
        <v>4</v>
      </c>
      <c r="K545" s="14" t="s">
        <v>599</v>
      </c>
      <c r="L545" s="14" t="s">
        <v>21</v>
      </c>
      <c r="M545" s="11" t="s">
        <v>562</v>
      </c>
      <c r="N545" s="11" t="s">
        <v>567</v>
      </c>
      <c r="O545" s="11" t="s">
        <v>573</v>
      </c>
      <c r="P545" s="15">
        <f t="shared" si="24"/>
        <v>2223</v>
      </c>
      <c r="Q545" s="6">
        <v>330</v>
      </c>
      <c r="R545" s="15">
        <f t="shared" si="25"/>
        <v>733590</v>
      </c>
      <c r="S545" s="16">
        <f t="shared" si="26"/>
        <v>73.359000000000009</v>
      </c>
    </row>
    <row r="546" spans="1:19" ht="24" x14ac:dyDescent="0.55000000000000004">
      <c r="A546" s="21"/>
      <c r="B546" s="21"/>
      <c r="C546" s="21"/>
      <c r="D546" s="21"/>
      <c r="E546" s="21"/>
      <c r="F546" s="25"/>
      <c r="G546" s="24"/>
      <c r="H546" s="21"/>
      <c r="I546" s="21"/>
      <c r="J546" s="26"/>
      <c r="K546" s="24"/>
      <c r="L546" s="21"/>
      <c r="M546" s="21"/>
      <c r="N546" s="21"/>
      <c r="O546" s="21"/>
      <c r="P546" s="22"/>
      <c r="Q546" s="21"/>
      <c r="R546" s="21"/>
      <c r="S546" s="23"/>
    </row>
    <row r="547" spans="1:19" ht="24" x14ac:dyDescent="0.55000000000000004">
      <c r="A547" s="21"/>
      <c r="B547" s="21"/>
      <c r="C547" s="21"/>
      <c r="D547" s="21"/>
      <c r="E547" s="21"/>
      <c r="F547" s="25"/>
      <c r="G547" s="24"/>
      <c r="H547" s="21"/>
      <c r="I547" s="21"/>
      <c r="J547" s="26"/>
      <c r="K547" s="24"/>
      <c r="L547" s="21"/>
      <c r="M547" s="21"/>
      <c r="N547" s="21"/>
      <c r="O547" s="21"/>
      <c r="P547" s="22"/>
      <c r="Q547" s="21"/>
      <c r="R547" s="21"/>
      <c r="S547" s="23"/>
    </row>
  </sheetData>
  <mergeCells count="154">
    <mergeCell ref="L2:L4"/>
    <mergeCell ref="M2:R2"/>
    <mergeCell ref="M3:O3"/>
    <mergeCell ref="P3:P4"/>
    <mergeCell ref="Q3:Q4"/>
    <mergeCell ref="R3:R4"/>
    <mergeCell ref="A2:A4"/>
    <mergeCell ref="B2:D4"/>
    <mergeCell ref="E2:E4"/>
    <mergeCell ref="F2:F4"/>
    <mergeCell ref="G2:G4"/>
    <mergeCell ref="H2:H4"/>
    <mergeCell ref="A6:A8"/>
    <mergeCell ref="A9:A13"/>
    <mergeCell ref="A15:A16"/>
    <mergeCell ref="A17:A18"/>
    <mergeCell ref="A21:A24"/>
    <mergeCell ref="A27:A29"/>
    <mergeCell ref="I2:I4"/>
    <mergeCell ref="J2:J4"/>
    <mergeCell ref="K2:K4"/>
    <mergeCell ref="A53:A54"/>
    <mergeCell ref="A56:A58"/>
    <mergeCell ref="A60:A62"/>
    <mergeCell ref="A63:A64"/>
    <mergeCell ref="A67:A70"/>
    <mergeCell ref="A72:A75"/>
    <mergeCell ref="A30:A33"/>
    <mergeCell ref="A34:A36"/>
    <mergeCell ref="A39:A44"/>
    <mergeCell ref="A45:A46"/>
    <mergeCell ref="A47:A48"/>
    <mergeCell ref="A49:A50"/>
    <mergeCell ref="A100:A101"/>
    <mergeCell ref="A102:A104"/>
    <mergeCell ref="A105:A107"/>
    <mergeCell ref="A108:A109"/>
    <mergeCell ref="A110:A111"/>
    <mergeCell ref="A114:A117"/>
    <mergeCell ref="A77:A79"/>
    <mergeCell ref="A81:A83"/>
    <mergeCell ref="A86:A87"/>
    <mergeCell ref="A88:A93"/>
    <mergeCell ref="A94:A96"/>
    <mergeCell ref="A97:A99"/>
    <mergeCell ref="A137:A138"/>
    <mergeCell ref="A139:A140"/>
    <mergeCell ref="A142:A144"/>
    <mergeCell ref="A145:A148"/>
    <mergeCell ref="A149:A150"/>
    <mergeCell ref="A154:A155"/>
    <mergeCell ref="A119:A120"/>
    <mergeCell ref="A121:A122"/>
    <mergeCell ref="A123:A125"/>
    <mergeCell ref="A127:A128"/>
    <mergeCell ref="A129:A130"/>
    <mergeCell ref="A132:A135"/>
    <mergeCell ref="A180:A182"/>
    <mergeCell ref="A184:A185"/>
    <mergeCell ref="A187:A191"/>
    <mergeCell ref="A197:A198"/>
    <mergeCell ref="A199:A200"/>
    <mergeCell ref="A204:A205"/>
    <mergeCell ref="A159:A164"/>
    <mergeCell ref="A165:A166"/>
    <mergeCell ref="A167:A168"/>
    <mergeCell ref="A170:A172"/>
    <mergeCell ref="A173:A174"/>
    <mergeCell ref="A175:A176"/>
    <mergeCell ref="A228:A229"/>
    <mergeCell ref="A230:A231"/>
    <mergeCell ref="A232:A233"/>
    <mergeCell ref="A236:A237"/>
    <mergeCell ref="A238:A240"/>
    <mergeCell ref="A242:A244"/>
    <mergeCell ref="A206:A208"/>
    <mergeCell ref="A211:A213"/>
    <mergeCell ref="A214:A215"/>
    <mergeCell ref="A216:A217"/>
    <mergeCell ref="A219:A220"/>
    <mergeCell ref="A223:A224"/>
    <mergeCell ref="A270:A271"/>
    <mergeCell ref="A273:A275"/>
    <mergeCell ref="A277:A278"/>
    <mergeCell ref="A280:A281"/>
    <mergeCell ref="A282:A283"/>
    <mergeCell ref="A284:A286"/>
    <mergeCell ref="A247:A248"/>
    <mergeCell ref="A251:A252"/>
    <mergeCell ref="A254:A260"/>
    <mergeCell ref="A262:A264"/>
    <mergeCell ref="A266:A267"/>
    <mergeCell ref="A268:A269"/>
    <mergeCell ref="A313:A320"/>
    <mergeCell ref="A326:A327"/>
    <mergeCell ref="A328:A329"/>
    <mergeCell ref="A330:A332"/>
    <mergeCell ref="A335:A337"/>
    <mergeCell ref="A338:A342"/>
    <mergeCell ref="A293:A295"/>
    <mergeCell ref="A296:A297"/>
    <mergeCell ref="A300:A303"/>
    <mergeCell ref="A304:A305"/>
    <mergeCell ref="A306:A307"/>
    <mergeCell ref="A308:A309"/>
    <mergeCell ref="A384:A386"/>
    <mergeCell ref="A388:A389"/>
    <mergeCell ref="A390:A391"/>
    <mergeCell ref="A396:A398"/>
    <mergeCell ref="A399:A400"/>
    <mergeCell ref="A403:A404"/>
    <mergeCell ref="A347:A348"/>
    <mergeCell ref="A351:A353"/>
    <mergeCell ref="A359:A360"/>
    <mergeCell ref="A361:A365"/>
    <mergeCell ref="A369:A372"/>
    <mergeCell ref="A378:A382"/>
    <mergeCell ref="A434:A439"/>
    <mergeCell ref="A440:A441"/>
    <mergeCell ref="A444:A445"/>
    <mergeCell ref="A446:A447"/>
    <mergeCell ref="A448:A449"/>
    <mergeCell ref="A451:A452"/>
    <mergeCell ref="A408:A409"/>
    <mergeCell ref="A413:A414"/>
    <mergeCell ref="A415:A419"/>
    <mergeCell ref="A422:A423"/>
    <mergeCell ref="A424:A429"/>
    <mergeCell ref="A430:A432"/>
    <mergeCell ref="A487:A489"/>
    <mergeCell ref="A491:A492"/>
    <mergeCell ref="A493:A494"/>
    <mergeCell ref="A495:A496"/>
    <mergeCell ref="A497:A498"/>
    <mergeCell ref="A502:A505"/>
    <mergeCell ref="A456:A457"/>
    <mergeCell ref="A458:A460"/>
    <mergeCell ref="A463:A467"/>
    <mergeCell ref="A469:A472"/>
    <mergeCell ref="A474:A480"/>
    <mergeCell ref="A485:A486"/>
    <mergeCell ref="A541:A542"/>
    <mergeCell ref="A528:A529"/>
    <mergeCell ref="A530:A531"/>
    <mergeCell ref="A533:A534"/>
    <mergeCell ref="A535:A536"/>
    <mergeCell ref="A537:A538"/>
    <mergeCell ref="A539:A540"/>
    <mergeCell ref="A508:A509"/>
    <mergeCell ref="A510:A511"/>
    <mergeCell ref="A514:A515"/>
    <mergeCell ref="A520:A521"/>
    <mergeCell ref="A522:A523"/>
    <mergeCell ref="A524:A526"/>
  </mergeCells>
  <pageMargins left="0.25" right="0.25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NumSai</dc:creator>
  <cp:lastModifiedBy>NumSai</cp:lastModifiedBy>
  <cp:lastPrinted>2021-04-19T03:06:08Z</cp:lastPrinted>
  <dcterms:created xsi:type="dcterms:W3CDTF">2020-04-01T07:15:43Z</dcterms:created>
  <dcterms:modified xsi:type="dcterms:W3CDTF">2021-06-08T02:27:36Z</dcterms:modified>
</cp:coreProperties>
</file>